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D4AA3F2-C969-443C-87FA-15F8D0EFEFB4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_prema_EK" sheetId="5" r:id="rId5"/>
    <sheet name="Račun_fin_prema_IF" sheetId="7" r:id="rId6"/>
    <sheet name="Programska_klas" sheetId="6" r:id="rId7"/>
    <sheet name="List1" sheetId="8" r:id="rId8"/>
  </sheets>
  <definedNames>
    <definedName name="_xlnm.Print_Titles" localSheetId="1">Ekon_klas!$3:$4</definedName>
    <definedName name="_xlnm.Print_Titles" localSheetId="2">Izvori_financ!$3:$4</definedName>
    <definedName name="_xlnm.Print_Titles" localSheetId="6">Programska_klas!$4:$4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D21" i="1" l="1"/>
  <c r="C21" i="1"/>
  <c r="B21" i="1"/>
  <c r="E22" i="1"/>
  <c r="F21" i="1" l="1"/>
  <c r="E21" i="1"/>
  <c r="B13" i="1" l="1"/>
  <c r="C13" i="1"/>
  <c r="D10" i="1"/>
  <c r="B10" i="1"/>
  <c r="B14" i="1" s="1"/>
  <c r="B25" i="1" s="1"/>
  <c r="C10" i="1"/>
  <c r="D13" i="1"/>
  <c r="C14" i="1" l="1"/>
  <c r="E10" i="1"/>
  <c r="D14" i="1"/>
  <c r="F14" i="1"/>
  <c r="C25" i="1"/>
  <c r="F13" i="1"/>
  <c r="F10" i="1"/>
  <c r="E13" i="1"/>
  <c r="D25" i="1" l="1"/>
  <c r="E25" i="1" s="1"/>
  <c r="E14" i="1"/>
</calcChain>
</file>

<file path=xl/sharedStrings.xml><?xml version="1.0" encoding="utf-8"?>
<sst xmlns="http://schemas.openxmlformats.org/spreadsheetml/2006/main" count="724" uniqueCount="254">
  <si>
    <t>A. RAČUN PRIHODA I RASHODA</t>
  </si>
  <si>
    <t>OPĆI DIO</t>
  </si>
  <si>
    <t>UKUPNO PRIHODI</t>
  </si>
  <si>
    <t>UKUPNO RASHODI</t>
  </si>
  <si>
    <t>Naziv</t>
  </si>
  <si>
    <t>Indeks</t>
  </si>
  <si>
    <t>1.</t>
  </si>
  <si>
    <t>2.</t>
  </si>
  <si>
    <t>3.</t>
  </si>
  <si>
    <t>4.</t>
  </si>
  <si>
    <t>5.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</si>
  <si>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</si>
  <si>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</si>
  <si>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</si>
  <si>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</si>
  <si>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</si>
  <si>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</si>
  <si>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</si>
  <si>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</si>
  <si>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</si>
  <si>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</si>
  <si>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</si>
  <si>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</si>
  <si>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</si>
  <si>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Kazne, upravne mjere i ostali prihodi</t>
  </si>
  <si>
    <t xml:space="preserve"> SVEUKUPNO PRIHODI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</si>
  <si>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</si>
  <si>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</si>
  <si>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</si>
  <si>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</si>
  <si>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</si>
  <si>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</si>
  <si>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</si>
  <si>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</si>
  <si>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</si>
  <si>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</si>
  <si>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</si>
  <si>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</si>
  <si>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</si>
  <si>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</si>
  <si>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</si>
  <si>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</si>
  <si>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</si>
  <si>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Rashodi za usluge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</si>
  <si>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</si>
  <si>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</si>
  <si>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</si>
  <si>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</si>
  <si>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</si>
  <si>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</si>
  <si>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</si>
  <si>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Ostali nespomenuti rashodi poslovanja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</si>
  <si>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</si>
  <si>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</si>
  <si>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</si>
  <si>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</si>
  <si>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</si>
  <si>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Rashodi za nabavu nefinancijske imovine</t>
  </si>
  <si>
    <t>Rashodi za nabavu proizvedene dugotrajne imovine</t>
  </si>
  <si>
    <t>Postrojenja i oprema</t>
  </si>
  <si>
    <t>Knjige, umjetnička djela i ostale izložbene vrijednosti</t>
  </si>
  <si>
    <t>Knjige</t>
  </si>
  <si>
    <t xml:space="preserve"> SVEUKUPNO RASHODI</t>
  </si>
  <si>
    <t>Izvor: 1</t>
  </si>
  <si>
    <t>OPĆI PRIHODI I PRIMICI</t>
  </si>
  <si>
    <t>Izvor: 11</t>
  </si>
  <si>
    <t>Opći prihodi i primici</t>
  </si>
  <si>
    <t>Izvor: 3</t>
  </si>
  <si>
    <t>VLASTITI PRIHODI</t>
  </si>
  <si>
    <t>Izvor: 32</t>
  </si>
  <si>
    <t>Vlastiti prihodi - proračunski korisnici</t>
  </si>
  <si>
    <t>Izvor: 4</t>
  </si>
  <si>
    <t>PRIHODI ZA POSEBNE NAMJENE</t>
  </si>
  <si>
    <t>Izvor: 43</t>
  </si>
  <si>
    <t>Prihodi za posebne namjene - proračunski korisnici</t>
  </si>
  <si>
    <t>Izvor: 44</t>
  </si>
  <si>
    <t>Prihodi za decentralizirane funkcije</t>
  </si>
  <si>
    <t>Izvor: 5</t>
  </si>
  <si>
    <t>POMOĆI</t>
  </si>
  <si>
    <t>Izvor: 52</t>
  </si>
  <si>
    <t>Pomoći - proračunski korisnici</t>
  </si>
  <si>
    <t>Izvor: 6</t>
  </si>
  <si>
    <t>DONACIJE</t>
  </si>
  <si>
    <t>Izvor: 62</t>
  </si>
  <si>
    <t>Donacije - proračunski korisnici</t>
  </si>
  <si>
    <t>Izvor: 38</t>
  </si>
  <si>
    <t>Prenesena sredstva - vlastiti prihodi proračunskih korisnika</t>
  </si>
  <si>
    <t>Izvor: 7</t>
  </si>
  <si>
    <t>PRIHODI OD PRODAJE ILI ZAMJENE NEFINANCIJSKE IMOVINE I NAKNADE S NASLOVA OSIGURANJA</t>
  </si>
  <si>
    <t>Funk. klas: 0</t>
  </si>
  <si>
    <t>Javnost</t>
  </si>
  <si>
    <t>Funk. klas: 09</t>
  </si>
  <si>
    <t>OBRAZOVANJE</t>
  </si>
  <si>
    <t>Funk. klas: 092</t>
  </si>
  <si>
    <t>Srednjoškolsko obrazovanje</t>
  </si>
  <si>
    <t>SVEUKUPNO RASHODI I IZDACI</t>
  </si>
  <si>
    <t>Program: 5502</t>
  </si>
  <si>
    <t>Unapređenje kvalitete odgojno obrazovnog sustava</t>
  </si>
  <si>
    <t>A 550203</t>
  </si>
  <si>
    <t>Programi školskog kurikuluma</t>
  </si>
  <si>
    <t>Osiguravanje uvjeta rada</t>
  </si>
  <si>
    <t>Program: 5504</t>
  </si>
  <si>
    <t>Kapitalna ulaganja u odgojno obrazovnu infrastrukturu</t>
  </si>
  <si>
    <t>B) RAČUN PRIHODA I RASHODA</t>
  </si>
  <si>
    <t>1. IZVJEŠTAJ O PRIHODIMA I RASHODIMA PREMA EKONOMSKOJ KLASIFIKACIJI</t>
  </si>
  <si>
    <t>2. IZVJEŠTAJ O PRIHODIMA I RASHODIMA PREMA IZVORIMA FINANCIRANJA</t>
  </si>
  <si>
    <t>A) IZVJEŠTAJ O PROGRAMSKOJ KLASIFIKACIJI</t>
  </si>
  <si>
    <t>3. IZVJEŠTAJ O RASHODIMA PREMA FUNKCIJSKOJ KLASIFIKACIJI</t>
  </si>
  <si>
    <t>Prihodi od prodaje nefinancijske imovine</t>
  </si>
  <si>
    <t>Izvor: 73</t>
  </si>
  <si>
    <t>Prihodi od prodaje ili zamjene nefin. imov. i naknade štete s nalova osiguranja - prorač. korisnici</t>
  </si>
  <si>
    <t>-</t>
  </si>
  <si>
    <t>Ostvarenje/Izvršenje 1.-6.2024.</t>
  </si>
  <si>
    <t>Članarine i norme</t>
  </si>
  <si>
    <t>Uređaji, strojevi i oprema za ostale namjene</t>
  </si>
  <si>
    <t>RAČUN FINANCIRANJA PREMA EKONOMSKOJ KLASIFIKACIJI</t>
  </si>
  <si>
    <t>Brojčana oznaka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</si>
  <si>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</si>
  <si>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</si>
  <si>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</si>
  <si>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</si>
  <si>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</si>
  <si>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</si>
  <si>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RAČUN FINANCIRANJA PREMA IZVORIMA FINANCIRANJA</t>
  </si>
  <si>
    <t>Namjenski primici od zaduživanja</t>
  </si>
  <si>
    <t>Vlastiti prihodi</t>
  </si>
  <si>
    <t>Ostvarenje/Izvršenje 1.-6.2025.</t>
  </si>
  <si>
    <t>6</t>
  </si>
  <si>
    <t>63</t>
  </si>
  <si>
    <t>636</t>
  </si>
  <si>
    <t>6361</t>
  </si>
  <si>
    <t>64</t>
  </si>
  <si>
    <t>65</t>
  </si>
  <si>
    <t>652</t>
  </si>
  <si>
    <t>6526</t>
  </si>
  <si>
    <t>66</t>
  </si>
  <si>
    <t>Prihodi od prodaje proizvoda i robe te pruženih usluga, prihodi od donacija te povrati po protestiranim jamstvima</t>
  </si>
  <si>
    <t>661</t>
  </si>
  <si>
    <t>6615</t>
  </si>
  <si>
    <t>67</t>
  </si>
  <si>
    <t>671</t>
  </si>
  <si>
    <t>6711</t>
  </si>
  <si>
    <t>68</t>
  </si>
  <si>
    <t>683</t>
  </si>
  <si>
    <t>Ostali prihodi</t>
  </si>
  <si>
    <t>6831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</si>
  <si>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</si>
  <si>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</si>
  <si>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</si>
  <si>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</si>
  <si>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</si>
  <si>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</si>
  <si>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</si>
  <si>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</si>
  <si>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</si>
  <si>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</si>
  <si>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</si>
  <si>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</si>
  <si>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</si>
  <si>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322</t>
  </si>
  <si>
    <t>3221</t>
  </si>
  <si>
    <t>3222</t>
  </si>
  <si>
    <t>3223</t>
  </si>
  <si>
    <t>3224</t>
  </si>
  <si>
    <t>3225</t>
  </si>
  <si>
    <t>Sitni inventar i autogume</t>
  </si>
  <si>
    <t>3227</t>
  </si>
  <si>
    <t>Službena, radna i zaštitna odjeća i obuća</t>
  </si>
  <si>
    <t>323</t>
  </si>
  <si>
    <t>3231</t>
  </si>
  <si>
    <t>Usluge telefona, interneta, pošte i prijevoza</t>
  </si>
  <si>
    <t>3232</t>
  </si>
  <si>
    <t>3233</t>
  </si>
  <si>
    <t>3234</t>
  </si>
  <si>
    <t>3235</t>
  </si>
  <si>
    <t>3236</t>
  </si>
  <si>
    <t>Zdravstvene i veterinarske usluge</t>
  </si>
  <si>
    <t>3237</t>
  </si>
  <si>
    <t>3238</t>
  </si>
  <si>
    <t>3239</t>
  </si>
  <si>
    <t>329</t>
  </si>
  <si>
    <t>3291</t>
  </si>
  <si>
    <t>Naknade za rad predstavničkih i izvršnih tijela, povjerenstava i slično</t>
  </si>
  <si>
    <t>3294</t>
  </si>
  <si>
    <t>3295</t>
  </si>
  <si>
    <t>3299</t>
  </si>
  <si>
    <t>34</t>
  </si>
  <si>
    <t>343</t>
  </si>
  <si>
    <t>3431</t>
  </si>
  <si>
    <t>3433</t>
  </si>
  <si>
    <t>4</t>
  </si>
  <si>
    <t>42</t>
  </si>
  <si>
    <t>422</t>
  </si>
  <si>
    <t>4221</t>
  </si>
  <si>
    <t>Uredska oprema i namještaj</t>
  </si>
  <si>
    <t>4227</t>
  </si>
  <si>
    <t>424</t>
  </si>
  <si>
    <t>4241</t>
  </si>
  <si>
    <t>II. POSEBNI DIO FINANCIJSKOG PLANA ZA RAZDOBLJE OD 01.01.2025 DO 30.06.2025</t>
  </si>
  <si>
    <t>Primici od financijske imovine</t>
  </si>
  <si>
    <t>C. PRENESENI VIŠAK I MANJAK IZ PRETHODNIH GODINA</t>
  </si>
  <si>
    <t>Preneseni višak iz prethodnih godina</t>
  </si>
  <si>
    <t>Preneseni manjak iz prethodnih godina</t>
  </si>
  <si>
    <t>RAZLIKA - VIŠAK / MANJAK</t>
  </si>
  <si>
    <t>B. RAČUN ZADUŽIVANJA / FINANCIRANJA</t>
  </si>
  <si>
    <t>NETO ZADUŽIVANJE / FINANCIRANJE</t>
  </si>
  <si>
    <t>VIŠAK / MANJAK + NETO ZADUŽIVANJE / FINANCIRANJE + PRENESENI VIŠAK / MANJAK</t>
  </si>
  <si>
    <t>Izvršenje 1.-6.2024. (1.)</t>
  </si>
  <si>
    <t>Izvršenje 1.-6.2025. (3.)</t>
  </si>
  <si>
    <t>Indeks 3./1. (4.)</t>
  </si>
  <si>
    <t>Indeks 3./2. (5.)</t>
  </si>
  <si>
    <t>Izvorni plan (2.)</t>
  </si>
  <si>
    <t>Izvorni plan</t>
  </si>
  <si>
    <t>6.=5/3x100</t>
  </si>
  <si>
    <t>7.=5/4x100</t>
  </si>
  <si>
    <t>5.=4/3x100</t>
  </si>
  <si>
    <t>SAŽETAK RAČUNA PRIHODA I RASHODA I RAČUNA FINANCIRANJA</t>
  </si>
  <si>
    <t>POLUGODIŠNJI IZVJEŠTAJ O IZVRŠENJU UČENIČKOG DOMA LOVRAN ZA 2025. GODINU</t>
  </si>
  <si>
    <t>Dodatna ulaganja na građevinskim objektima</t>
  </si>
  <si>
    <t>4511</t>
  </si>
  <si>
    <t>451</t>
  </si>
  <si>
    <t>Rashodi za dodatna ulaganja na nefinancijskoj imovini</t>
  </si>
  <si>
    <t>45</t>
  </si>
  <si>
    <t>Sportska i glazbena oprema</t>
  </si>
  <si>
    <t>4226</t>
  </si>
  <si>
    <t>Instrumenti i uređaji</t>
  </si>
  <si>
    <t>4225</t>
  </si>
  <si>
    <t>Oprema za održavanje i zaštitu</t>
  </si>
  <si>
    <t>4223</t>
  </si>
  <si>
    <t>Komunikacijska oprema</t>
  </si>
  <si>
    <t>4222</t>
  </si>
  <si>
    <t>Reprezentacija</t>
  </si>
  <si>
    <t>3293</t>
  </si>
  <si>
    <t>Premije osiguranja</t>
  </si>
  <si>
    <t>3292</t>
  </si>
  <si>
    <t>Ostale naknade troškova zaposlenima</t>
  </si>
  <si>
    <t>3214</t>
  </si>
  <si>
    <t>Tekuće pomoći temeljem prijenosa EU sredstava</t>
  </si>
  <si>
    <t>6381</t>
  </si>
  <si>
    <t>Pomoći temeljem prijenosa EU sredstava</t>
  </si>
  <si>
    <t>638</t>
  </si>
  <si>
    <t>Izvor: 78</t>
  </si>
  <si>
    <t>Prenesena sredstva - prihodi od prodaje ili zamjene nefinancijske imovine i naknade s naslova osiguranja</t>
  </si>
  <si>
    <t>Dodatne usluge u obrazovanju</t>
  </si>
  <si>
    <t>Funk. klas: 096</t>
  </si>
  <si>
    <t>19628</t>
  </si>
  <si>
    <t>UČENIČKI DOM LOVRAN</t>
  </si>
  <si>
    <t>Program: 5503</t>
  </si>
  <si>
    <t>Programi rada učeničkih domova</t>
  </si>
  <si>
    <t>A 550301</t>
  </si>
  <si>
    <t>A 550303</t>
  </si>
  <si>
    <t>Dodatne djelatnosti učeničkih domova</t>
  </si>
  <si>
    <t>K 550403</t>
  </si>
  <si>
    <t>Opremanje učeničkih domova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</si>
</sst>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2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6"/>
      <color indexed="8"/>
      <name val="Times New Roman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0" fillId="0" borderId="0" xfId="0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164" fontId="0" fillId="0" borderId="3" xfId="0" applyNumberFormat="1" applyFill="1" applyBorder="1" applyAlignment="1">
      <alignment horizontal="right" vertical="center"/>
    </xf>
    <xf numFmtId="2" fontId="0" fillId="0" borderId="3" xfId="0" applyNumberFormat="1" applyFill="1" applyBorder="1" applyAlignment="1">
      <alignment horizontal="right" vertical="center"/>
    </xf>
    <xf numFmtId="2" fontId="0" fillId="0" borderId="7" xfId="0" applyNumberForma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164" fontId="0" fillId="0" borderId="2" xfId="0" applyNumberFormat="1" applyFill="1" applyBorder="1" applyAlignment="1">
      <alignment horizontal="right" vertical="center"/>
    </xf>
    <xf numFmtId="2" fontId="0" fillId="0" borderId="2" xfId="0" applyNumberFormat="1" applyFill="1" applyBorder="1" applyAlignment="1">
      <alignment horizontal="right" vertical="center"/>
    </xf>
    <xf numFmtId="2" fontId="0" fillId="0" borderId="9" xfId="0" applyNumberForma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left" vertical="center"/>
    </xf>
    <xf numFmtId="164" fontId="0" fillId="0" borderId="3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0" fontId="0" fillId="0" borderId="4" xfId="0" applyFill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0" fontId="0" fillId="0" borderId="6" xfId="0" applyFill="1" applyBorder="1"/>
    <xf numFmtId="0" fontId="0" fillId="0" borderId="3" xfId="0" applyFill="1" applyBorder="1"/>
    <xf numFmtId="0" fontId="0" fillId="0" borderId="8" xfId="0" applyFill="1" applyBorder="1"/>
    <xf numFmtId="0" fontId="0" fillId="0" borderId="2" xfId="0" applyFill="1" applyBorder="1"/>
    <xf numFmtId="164" fontId="0" fillId="0" borderId="2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6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10" fillId="0" borderId="0" xfId="0" applyFont="1" applyFill="1"/>
    <xf numFmtId="0" fontId="0" fillId="0" borderId="6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/>
    </xf>
  </cellXfs>
  <cellStyles count="2">
    <cellStyle name="Normalno" xfId="0" builtinId="0"/>
    <cellStyle name="Obično_bilanc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opLeftCell="A32" zoomScaleNormal="100" workbookViewId="0">
      <selection activeCell="H11" sqref="H11:H13"/>
    </sheetView>
  </sheetViews>
  <sheetFormatPr defaultColWidth="9.109375" defaultRowHeight="11.4"/>
  <cols>
    <col min="1" max="1" width="38.44140625" style="10" customWidth="1"/>
    <col min="2" max="2" width="16.88671875" style="10" customWidth="1"/>
    <col min="3" max="3" width="16.5546875" style="10" customWidth="1"/>
    <col min="4" max="4" width="14.6640625" style="10" customWidth="1"/>
    <col min="5" max="5" width="12" style="10" customWidth="1"/>
    <col min="6" max="6" width="11.88671875" style="10" customWidth="1"/>
    <col min="7" max="16384" width="9.109375" style="10"/>
  </cols>
  <sheetData>
    <row r="1" spans="1:6" ht="71.400000000000006" customHeight="1">
      <c r="A1" s="54" t="s">
        <v>217</v>
      </c>
      <c r="B1" s="54"/>
      <c r="C1" s="54"/>
      <c r="D1" s="54"/>
      <c r="E1" s="54"/>
      <c r="F1" s="54"/>
    </row>
    <row r="2" spans="1:6" ht="54" customHeight="1">
      <c r="A2" s="11"/>
      <c r="B2" s="11"/>
      <c r="C2" s="12" t="s">
        <v>1</v>
      </c>
      <c r="D2" s="11"/>
      <c r="E2" s="11"/>
      <c r="F2" s="11"/>
    </row>
    <row r="3" spans="1:6" ht="33" customHeight="1">
      <c r="A3" s="55" t="s">
        <v>216</v>
      </c>
      <c r="B3" s="56"/>
      <c r="C3" s="56"/>
      <c r="D3" s="56"/>
      <c r="E3" s="56"/>
      <c r="F3" s="56"/>
    </row>
    <row r="4" spans="1:6" ht="12" hidden="1" customHeight="1">
      <c r="A4" s="1"/>
      <c r="B4" s="1"/>
      <c r="C4" s="1"/>
      <c r="D4" s="1"/>
      <c r="E4" s="1"/>
      <c r="F4" s="1"/>
    </row>
    <row r="5" spans="1:6" ht="41.1" customHeight="1">
      <c r="A5" s="56" t="s">
        <v>0</v>
      </c>
      <c r="B5" s="56"/>
      <c r="C5" s="56"/>
      <c r="D5" s="56"/>
      <c r="E5" s="56"/>
      <c r="F5" s="56"/>
    </row>
    <row r="6" spans="1:6" ht="48" customHeight="1">
      <c r="A6" s="13" t="s">
        <v>4</v>
      </c>
      <c r="B6" s="14" t="s">
        <v>207</v>
      </c>
      <c r="C6" s="14" t="s">
        <v>211</v>
      </c>
      <c r="D6" s="14" t="s">
        <v>208</v>
      </c>
      <c r="E6" s="14" t="s">
        <v>209</v>
      </c>
      <c r="F6" s="15" t="s">
        <v>210</v>
      </c>
    </row>
    <row r="7" spans="1:6" ht="14.4">
      <c r="A7" s="16" t="s">
        <v>0</v>
      </c>
      <c r="B7" s="17"/>
      <c r="C7" s="17"/>
      <c r="D7" s="17"/>
      <c r="E7" s="18"/>
      <c r="F7" s="19"/>
    </row>
    <row r="8" spans="1:6" ht="14.4">
      <c r="A8" s="16" t="s">
        <v>11</v>
      </c>
      <c r="B8" s="28">
        <v>628133.06000000006</v>
      </c>
      <c r="C8" s="28">
        <v>1385434.15</v>
      </c>
      <c r="D8" s="28">
        <v>625516.51</v>
      </c>
      <c r="E8" s="28">
        <v>99.58</v>
      </c>
      <c r="F8" s="29">
        <v>45.15</v>
      </c>
    </row>
    <row r="9" spans="1:6" ht="14.4">
      <c r="A9" s="16" t="s">
        <v>108</v>
      </c>
      <c r="B9" s="17">
        <v>0</v>
      </c>
      <c r="C9" s="17">
        <v>0</v>
      </c>
      <c r="D9" s="17">
        <v>0</v>
      </c>
      <c r="E9" s="18" t="s">
        <v>111</v>
      </c>
      <c r="F9" s="19" t="s">
        <v>111</v>
      </c>
    </row>
    <row r="10" spans="1:6" ht="14.4">
      <c r="A10" s="16" t="s">
        <v>2</v>
      </c>
      <c r="B10" s="17">
        <f>B8+B9</f>
        <v>628133.06000000006</v>
      </c>
      <c r="C10" s="17">
        <f t="shared" ref="C10:D10" si="0">C8+C9</f>
        <v>1385434.15</v>
      </c>
      <c r="D10" s="17">
        <f t="shared" si="0"/>
        <v>625516.51</v>
      </c>
      <c r="E10" s="18">
        <f>D10/B10*100</f>
        <v>99.583440171100051</v>
      </c>
      <c r="F10" s="19">
        <f>D10/C10*100</f>
        <v>45.14949411345173</v>
      </c>
    </row>
    <row r="11" spans="1:6" ht="14.4">
      <c r="A11" s="16" t="s">
        <v>26</v>
      </c>
      <c r="B11" s="17">
        <v>642232.78</v>
      </c>
      <c r="C11" s="17">
        <v>1399800</v>
      </c>
      <c r="D11" s="17">
        <v>725119.38</v>
      </c>
      <c r="E11" s="18">
        <v>112.91</v>
      </c>
      <c r="F11" s="19">
        <v>51.8</v>
      </c>
    </row>
    <row r="12" spans="1:6" ht="14.4">
      <c r="A12" s="16" t="s">
        <v>57</v>
      </c>
      <c r="B12" s="28">
        <v>9445.94</v>
      </c>
      <c r="C12" s="28">
        <v>89500</v>
      </c>
      <c r="D12" s="28">
        <v>23021.02</v>
      </c>
      <c r="E12" s="28">
        <v>243.71</v>
      </c>
      <c r="F12" s="29">
        <v>25.72</v>
      </c>
    </row>
    <row r="13" spans="1:6" ht="14.4">
      <c r="A13" s="16" t="s">
        <v>3</v>
      </c>
      <c r="B13" s="17">
        <f>B11+B12</f>
        <v>651678.71999999997</v>
      </c>
      <c r="C13" s="17">
        <f t="shared" ref="C13:D13" si="1">C11+C12</f>
        <v>1489300</v>
      </c>
      <c r="D13" s="17">
        <f t="shared" si="1"/>
        <v>748140.4</v>
      </c>
      <c r="E13" s="18">
        <f>D13/B13*100</f>
        <v>114.8020300555464</v>
      </c>
      <c r="F13" s="19">
        <f t="shared" ref="F13:F14" si="2">D13/C13*100</f>
        <v>50.234365137984291</v>
      </c>
    </row>
    <row r="14" spans="1:6" ht="14.4">
      <c r="A14" s="16" t="s">
        <v>203</v>
      </c>
      <c r="B14" s="17">
        <f>B10-B13</f>
        <v>-23545.659999999916</v>
      </c>
      <c r="C14" s="17">
        <f t="shared" ref="C14:D14" si="3">C10-C13</f>
        <v>-103865.85000000009</v>
      </c>
      <c r="D14" s="17">
        <f t="shared" si="3"/>
        <v>-122623.89000000001</v>
      </c>
      <c r="E14" s="18">
        <f>D14/B14*100</f>
        <v>520.79189965369608</v>
      </c>
      <c r="F14" s="19">
        <f t="shared" si="2"/>
        <v>118.05987242197497</v>
      </c>
    </row>
    <row r="15" spans="1:6" ht="14.4">
      <c r="A15" s="16"/>
      <c r="B15" s="17"/>
      <c r="C15" s="17"/>
      <c r="D15" s="17"/>
      <c r="E15" s="18"/>
      <c r="F15" s="19"/>
    </row>
    <row r="16" spans="1:6" ht="14.4">
      <c r="A16" s="16" t="s">
        <v>204</v>
      </c>
      <c r="B16" s="17"/>
      <c r="C16" s="17"/>
      <c r="D16" s="17"/>
      <c r="E16" s="18"/>
      <c r="F16" s="19"/>
    </row>
    <row r="17" spans="1:6" ht="14.4">
      <c r="A17" s="20" t="s">
        <v>199</v>
      </c>
      <c r="B17" s="17">
        <v>0</v>
      </c>
      <c r="C17" s="17">
        <v>0</v>
      </c>
      <c r="D17" s="17">
        <v>0</v>
      </c>
      <c r="E17" s="18" t="s">
        <v>111</v>
      </c>
      <c r="F17" s="19" t="s">
        <v>111</v>
      </c>
    </row>
    <row r="18" spans="1:6" ht="25.2">
      <c r="A18" s="21" t="s">
        <v>121</v>
      </c>
      <c r="B18" s="17">
        <v>0</v>
      </c>
      <c r="C18" s="17">
        <v>0</v>
      </c>
      <c r="D18" s="17">
        <v>0</v>
      </c>
      <c r="E18" s="18" t="s">
        <v>111</v>
      </c>
      <c r="F18" s="19" t="s">
        <v>111</v>
      </c>
    </row>
    <row r="19" spans="1:6" ht="14.4">
      <c r="A19" s="16" t="s">
        <v>205</v>
      </c>
      <c r="B19" s="17">
        <v>0</v>
      </c>
      <c r="C19" s="17">
        <v>0</v>
      </c>
      <c r="D19" s="17">
        <v>0</v>
      </c>
      <c r="E19" s="18" t="s">
        <v>111</v>
      </c>
      <c r="F19" s="19" t="s">
        <v>111</v>
      </c>
    </row>
    <row r="20" spans="1:6" ht="14.4">
      <c r="A20" s="16"/>
      <c r="B20" s="17"/>
      <c r="C20" s="17"/>
      <c r="D20" s="17"/>
      <c r="E20" s="18"/>
      <c r="F20" s="19"/>
    </row>
    <row r="21" spans="1:6" ht="28.8">
      <c r="A21" s="22" t="s">
        <v>200</v>
      </c>
      <c r="B21" s="17">
        <f>B22</f>
        <v>125072.15</v>
      </c>
      <c r="C21" s="17">
        <f t="shared" ref="C21:D21" si="4">C22</f>
        <v>103865.85</v>
      </c>
      <c r="D21" s="17">
        <f t="shared" si="4"/>
        <v>135167.31</v>
      </c>
      <c r="E21" s="18">
        <f>D21/B21*100</f>
        <v>108.07146914800778</v>
      </c>
      <c r="F21" s="19">
        <f>D21/C21*100</f>
        <v>130.13643079029342</v>
      </c>
    </row>
    <row r="22" spans="1:6" ht="14.4">
      <c r="A22" s="21" t="s">
        <v>201</v>
      </c>
      <c r="B22" s="17">
        <v>125072.15</v>
      </c>
      <c r="C22" s="17">
        <v>103865.85</v>
      </c>
      <c r="D22" s="17">
        <v>135167.31</v>
      </c>
      <c r="E22" s="18">
        <f>D22/B22*100</f>
        <v>108.07146914800778</v>
      </c>
      <c r="F22" s="19">
        <f>D22/C22*100</f>
        <v>130.13643079029342</v>
      </c>
    </row>
    <row r="23" spans="1:6" ht="14.4">
      <c r="A23" s="16" t="s">
        <v>202</v>
      </c>
      <c r="B23" s="17"/>
      <c r="C23" s="17"/>
      <c r="D23" s="17"/>
      <c r="E23" s="18"/>
      <c r="F23" s="19"/>
    </row>
    <row r="24" spans="1:6" ht="14.4">
      <c r="A24" s="16"/>
      <c r="B24" s="17"/>
      <c r="C24" s="17"/>
      <c r="D24" s="17"/>
      <c r="E24" s="18"/>
      <c r="F24" s="19"/>
    </row>
    <row r="25" spans="1:6" ht="43.2">
      <c r="A25" s="23" t="s">
        <v>206</v>
      </c>
      <c r="B25" s="24">
        <f>B14+B19+B21</f>
        <v>101526.49000000008</v>
      </c>
      <c r="C25" s="24">
        <f t="shared" ref="C25:D25" si="5">C14+C19+C21</f>
        <v>0</v>
      </c>
      <c r="D25" s="24">
        <f t="shared" si="5"/>
        <v>12543.419999999984</v>
      </c>
      <c r="E25" s="25">
        <f>D25/B25*100</f>
        <v>12.354824834385562</v>
      </c>
      <c r="F25" s="26" t="s">
        <v>111</v>
      </c>
    </row>
    <row r="26" spans="1:6">
      <c r="E26" s="27"/>
      <c r="F26" s="27"/>
    </row>
  </sheetData>
  <mergeCells count="3">
    <mergeCell ref="A1:F1"/>
    <mergeCell ref="A3:F3"/>
    <mergeCell ref="A5:F5"/>
  </mergeCells>
  <printOptions horizontalCentered="1"/>
  <pageMargins left="0.51181102362204722" right="0.51181102362204722" top="0.78740157480314965" bottom="0.78740157480314965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2"/>
  <sheetViews>
    <sheetView topLeftCell="A55" zoomScaleNormal="100" workbookViewId="0">
      <selection activeCell="D69" sqref="D69"/>
    </sheetView>
  </sheetViews>
  <sheetFormatPr defaultRowHeight="14.4"/>
  <cols>
    <col min="1" max="1" width="10.6640625" style="49" customWidth="1" collapsed="1"/>
    <col min="2" max="2" width="40.6640625" style="40" customWidth="1" collapsed="1"/>
    <col min="3" max="3" width="15.6640625" style="40" customWidth="1" collapsed="1"/>
    <col min="4" max="4" width="13.88671875" style="40" bestFit="1" customWidth="1" collapsed="1"/>
    <col min="5" max="5" width="15.6640625" style="40" bestFit="1" customWidth="1" collapsed="1"/>
    <col min="6" max="7" width="10.44140625" style="40" bestFit="1" customWidth="1" collapsed="1"/>
    <col min="8" max="16384" width="8.88671875" style="40"/>
  </cols>
  <sheetData>
    <row r="1" spans="1:7">
      <c r="A1" s="41" t="s">
        <v>103</v>
      </c>
    </row>
    <row r="2" spans="1:7">
      <c r="A2" s="41" t="s">
        <v>104</v>
      </c>
    </row>
    <row r="3" spans="1:7" s="45" customFormat="1" ht="28.8">
      <c r="A3" s="42" t="s">
        <v>116</v>
      </c>
      <c r="B3" s="43" t="s">
        <v>4</v>
      </c>
      <c r="C3" s="43" t="s">
        <v>112</v>
      </c>
      <c r="D3" s="43" t="s">
        <v>212</v>
      </c>
      <c r="E3" s="43" t="s">
        <v>126</v>
      </c>
      <c r="F3" s="43" t="s">
        <v>5</v>
      </c>
      <c r="G3" s="44" t="s">
        <v>5</v>
      </c>
    </row>
    <row r="4" spans="1:7">
      <c r="A4" s="46" t="s">
        <v>6</v>
      </c>
      <c r="B4" s="47" t="s">
        <v>7</v>
      </c>
      <c r="C4" s="47" t="s">
        <v>8</v>
      </c>
      <c r="D4" s="47" t="s">
        <v>9</v>
      </c>
      <c r="E4" s="47" t="s">
        <v>10</v>
      </c>
      <c r="F4" s="47" t="s">
        <v>213</v>
      </c>
      <c r="G4" s="48" t="s">
        <v>214</v>
      </c>
    </row>
    <row r="5" spans="1:7">
      <c r="A5" s="30"/>
      <c r="B5" s="31" t="s">
        <v>0</v>
      </c>
      <c r="C5" s="32"/>
      <c r="D5" s="32"/>
      <c r="E5" s="32"/>
      <c r="F5" s="32"/>
      <c r="G5" s="33"/>
    </row>
    <row r="6" spans="1:7">
      <c r="A6" s="34" t="s">
        <v>127</v>
      </c>
      <c r="B6" s="35" t="s">
        <v>11</v>
      </c>
      <c r="C6" s="28">
        <v>628133.06000000006</v>
      </c>
      <c r="D6" s="28">
        <v>1385434.15</v>
      </c>
      <c r="E6" s="28">
        <v>625516.51</v>
      </c>
      <c r="F6" s="28">
        <v>99.58</v>
      </c>
      <c r="G6" s="29">
        <v>45.15</v>
      </c>
    </row>
    <row r="7" spans="1:7">
      <c r="A7" s="34" t="s">
        <v>128</v>
      </c>
      <c r="B7" s="35" t="s">
        <v>12</v>
      </c>
      <c r="C7" s="28">
        <v>414781.87</v>
      </c>
      <c r="D7" s="28">
        <v>970000</v>
      </c>
      <c r="E7" s="28">
        <v>448389.8</v>
      </c>
      <c r="F7" s="28">
        <v>108.1</v>
      </c>
      <c r="G7" s="29">
        <v>46.23</v>
      </c>
    </row>
    <row r="8" spans="1:7">
      <c r="A8" s="34" t="s">
        <v>129</v>
      </c>
      <c r="B8" s="35" t="s">
        <v>13</v>
      </c>
      <c r="C8" s="28">
        <v>412267.87</v>
      </c>
      <c r="D8" s="28"/>
      <c r="E8" s="28">
        <v>448389.8</v>
      </c>
      <c r="F8" s="28">
        <v>108.76</v>
      </c>
      <c r="G8" s="29"/>
    </row>
    <row r="9" spans="1:7">
      <c r="A9" s="34" t="s">
        <v>130</v>
      </c>
      <c r="B9" s="35" t="s">
        <v>14</v>
      </c>
      <c r="C9" s="28">
        <v>412267.87</v>
      </c>
      <c r="D9" s="28"/>
      <c r="E9" s="28">
        <v>448389.8</v>
      </c>
      <c r="F9" s="28">
        <v>108.76</v>
      </c>
      <c r="G9" s="29"/>
    </row>
    <row r="10" spans="1:7">
      <c r="A10" s="34" t="s">
        <v>240</v>
      </c>
      <c r="B10" s="35" t="s">
        <v>239</v>
      </c>
      <c r="C10" s="28">
        <v>2514</v>
      </c>
      <c r="D10" s="28"/>
      <c r="E10" s="28"/>
      <c r="F10" s="28"/>
      <c r="G10" s="29"/>
    </row>
    <row r="11" spans="1:7">
      <c r="A11" s="34" t="s">
        <v>238</v>
      </c>
      <c r="B11" s="35" t="s">
        <v>237</v>
      </c>
      <c r="C11" s="28">
        <v>2514</v>
      </c>
      <c r="D11" s="28"/>
      <c r="E11" s="28"/>
      <c r="F11" s="28"/>
      <c r="G11" s="29"/>
    </row>
    <row r="12" spans="1:7">
      <c r="A12" s="34" t="s">
        <v>131</v>
      </c>
      <c r="B12" s="35" t="s">
        <v>15</v>
      </c>
      <c r="C12" s="28"/>
      <c r="D12" s="28">
        <v>20</v>
      </c>
      <c r="E12" s="28"/>
      <c r="F12" s="28"/>
      <c r="G12" s="29"/>
    </row>
    <row r="13" spans="1:7">
      <c r="A13" s="34" t="s">
        <v>132</v>
      </c>
      <c r="B13" s="35" t="s">
        <v>16</v>
      </c>
      <c r="C13" s="28">
        <v>108091.2</v>
      </c>
      <c r="D13" s="28">
        <v>170000</v>
      </c>
      <c r="E13" s="28">
        <v>77249.84</v>
      </c>
      <c r="F13" s="28">
        <v>71.47</v>
      </c>
      <c r="G13" s="29">
        <v>45.44</v>
      </c>
    </row>
    <row r="14" spans="1:7">
      <c r="A14" s="34" t="s">
        <v>133</v>
      </c>
      <c r="B14" s="35" t="s">
        <v>17</v>
      </c>
      <c r="C14" s="28">
        <v>108091.2</v>
      </c>
      <c r="D14" s="28"/>
      <c r="E14" s="28">
        <v>77249.84</v>
      </c>
      <c r="F14" s="28">
        <v>71.47</v>
      </c>
      <c r="G14" s="29"/>
    </row>
    <row r="15" spans="1:7">
      <c r="A15" s="34" t="s">
        <v>134</v>
      </c>
      <c r="B15" s="35" t="s">
        <v>18</v>
      </c>
      <c r="C15" s="28">
        <v>108091.2</v>
      </c>
      <c r="D15" s="28"/>
      <c r="E15" s="28">
        <v>77249.84</v>
      </c>
      <c r="F15" s="28">
        <v>71.47</v>
      </c>
      <c r="G15" s="29"/>
    </row>
    <row r="16" spans="1:7">
      <c r="A16" s="34" t="s">
        <v>135</v>
      </c>
      <c r="B16" s="35" t="s">
        <v>136</v>
      </c>
      <c r="C16" s="28">
        <v>3713.57</v>
      </c>
      <c r="D16" s="28">
        <v>79114.149999999994</v>
      </c>
      <c r="E16" s="28">
        <v>5175.13</v>
      </c>
      <c r="F16" s="28">
        <v>139.36000000000001</v>
      </c>
      <c r="G16" s="29">
        <v>6.54</v>
      </c>
    </row>
    <row r="17" spans="1:7">
      <c r="A17" s="34" t="s">
        <v>137</v>
      </c>
      <c r="B17" s="35" t="s">
        <v>19</v>
      </c>
      <c r="C17" s="28">
        <v>3713.57</v>
      </c>
      <c r="D17" s="28"/>
      <c r="E17" s="28">
        <v>5175.13</v>
      </c>
      <c r="F17" s="28">
        <v>139.36000000000001</v>
      </c>
      <c r="G17" s="29"/>
    </row>
    <row r="18" spans="1:7">
      <c r="A18" s="34" t="s">
        <v>138</v>
      </c>
      <c r="B18" s="35" t="s">
        <v>20</v>
      </c>
      <c r="C18" s="28">
        <v>3713.57</v>
      </c>
      <c r="D18" s="28"/>
      <c r="E18" s="28">
        <v>5175.13</v>
      </c>
      <c r="F18" s="28">
        <v>139.36000000000001</v>
      </c>
      <c r="G18" s="29"/>
    </row>
    <row r="19" spans="1:7">
      <c r="A19" s="34" t="s">
        <v>139</v>
      </c>
      <c r="B19" s="35" t="s">
        <v>21</v>
      </c>
      <c r="C19" s="28">
        <v>101465.13</v>
      </c>
      <c r="D19" s="28">
        <v>164300</v>
      </c>
      <c r="E19" s="28">
        <v>94678.68</v>
      </c>
      <c r="F19" s="28">
        <v>93.31</v>
      </c>
      <c r="G19" s="29">
        <v>57.63</v>
      </c>
    </row>
    <row r="20" spans="1:7">
      <c r="A20" s="34" t="s">
        <v>140</v>
      </c>
      <c r="B20" s="35" t="s">
        <v>22</v>
      </c>
      <c r="C20" s="28">
        <v>101465.13</v>
      </c>
      <c r="D20" s="28"/>
      <c r="E20" s="28">
        <v>94678.68</v>
      </c>
      <c r="F20" s="28">
        <v>93.31</v>
      </c>
      <c r="G20" s="29"/>
    </row>
    <row r="21" spans="1:7">
      <c r="A21" s="34" t="s">
        <v>141</v>
      </c>
      <c r="B21" s="35" t="s">
        <v>23</v>
      </c>
      <c r="C21" s="28">
        <v>101465.13</v>
      </c>
      <c r="D21" s="28"/>
      <c r="E21" s="28">
        <v>94678.68</v>
      </c>
      <c r="F21" s="28">
        <v>93.31</v>
      </c>
      <c r="G21" s="29"/>
    </row>
    <row r="22" spans="1:7">
      <c r="A22" s="34" t="s">
        <v>142</v>
      </c>
      <c r="B22" s="35" t="s">
        <v>24</v>
      </c>
      <c r="C22" s="28">
        <v>81.290000000000006</v>
      </c>
      <c r="D22" s="28">
        <v>2000</v>
      </c>
      <c r="E22" s="28">
        <v>23.06</v>
      </c>
      <c r="F22" s="28">
        <v>28.37</v>
      </c>
      <c r="G22" s="29">
        <v>1.1499999999999999</v>
      </c>
    </row>
    <row r="23" spans="1:7">
      <c r="A23" s="34" t="s">
        <v>143</v>
      </c>
      <c r="B23" s="35" t="s">
        <v>144</v>
      </c>
      <c r="C23" s="28">
        <v>81.290000000000006</v>
      </c>
      <c r="D23" s="28"/>
      <c r="E23" s="28">
        <v>23.06</v>
      </c>
      <c r="F23" s="28">
        <v>28.37</v>
      </c>
      <c r="G23" s="29"/>
    </row>
    <row r="24" spans="1:7">
      <c r="A24" s="34" t="s">
        <v>145</v>
      </c>
      <c r="B24" s="35" t="s">
        <v>144</v>
      </c>
      <c r="C24" s="28">
        <v>81.290000000000006</v>
      </c>
      <c r="D24" s="28"/>
      <c r="E24" s="28">
        <v>23.06</v>
      </c>
      <c r="F24" s="28">
        <v>28.37</v>
      </c>
      <c r="G24" s="29"/>
    </row>
    <row r="25" spans="1:7">
      <c r="A25" s="34"/>
      <c r="B25" s="35" t="s">
        <v>25</v>
      </c>
      <c r="C25" s="28">
        <v>628133.06000000006</v>
      </c>
      <c r="D25" s="28">
        <v>1385434.15</v>
      </c>
      <c r="E25" s="28">
        <v>625516.51</v>
      </c>
      <c r="F25" s="28">
        <v>99.58</v>
      </c>
      <c r="G25" s="29">
        <v>45.15</v>
      </c>
    </row>
    <row r="26" spans="1:7">
      <c r="A26" s="34" t="s">
        <v>146</v>
      </c>
      <c r="B26" s="35" t="s">
        <v>26</v>
      </c>
      <c r="C26" s="28">
        <v>642232.78</v>
      </c>
      <c r="D26" s="28">
        <v>1399800</v>
      </c>
      <c r="E26" s="28">
        <v>725119.38</v>
      </c>
      <c r="F26" s="28">
        <v>112.91</v>
      </c>
      <c r="G26" s="29">
        <v>51.8</v>
      </c>
    </row>
    <row r="27" spans="1:7">
      <c r="A27" s="34" t="s">
        <v>147</v>
      </c>
      <c r="B27" s="35" t="s">
        <v>27</v>
      </c>
      <c r="C27" s="28">
        <v>403955.55</v>
      </c>
      <c r="D27" s="28">
        <v>971350</v>
      </c>
      <c r="E27" s="28">
        <v>519749.41</v>
      </c>
      <c r="F27" s="28">
        <v>128.66999999999999</v>
      </c>
      <c r="G27" s="29">
        <v>53.51</v>
      </c>
    </row>
    <row r="28" spans="1:7">
      <c r="A28" s="34" t="s">
        <v>148</v>
      </c>
      <c r="B28" s="35" t="s">
        <v>28</v>
      </c>
      <c r="C28" s="28">
        <v>331364.61</v>
      </c>
      <c r="D28" s="28"/>
      <c r="E28" s="28">
        <v>431715.26</v>
      </c>
      <c r="F28" s="28">
        <v>130.28</v>
      </c>
      <c r="G28" s="29"/>
    </row>
    <row r="29" spans="1:7">
      <c r="A29" s="34" t="s">
        <v>149</v>
      </c>
      <c r="B29" s="35" t="s">
        <v>29</v>
      </c>
      <c r="C29" s="28">
        <v>331364.61</v>
      </c>
      <c r="D29" s="28"/>
      <c r="E29" s="28">
        <v>431715.26</v>
      </c>
      <c r="F29" s="28">
        <v>130.28</v>
      </c>
      <c r="G29" s="29"/>
    </row>
    <row r="30" spans="1:7">
      <c r="A30" s="34" t="s">
        <v>150</v>
      </c>
      <c r="B30" s="35" t="s">
        <v>30</v>
      </c>
      <c r="C30" s="28">
        <v>17658.02</v>
      </c>
      <c r="D30" s="28"/>
      <c r="E30" s="28">
        <v>16772.73</v>
      </c>
      <c r="F30" s="28">
        <v>94.99</v>
      </c>
      <c r="G30" s="29"/>
    </row>
    <row r="31" spans="1:7">
      <c r="A31" s="34" t="s">
        <v>151</v>
      </c>
      <c r="B31" s="35" t="s">
        <v>30</v>
      </c>
      <c r="C31" s="28">
        <v>17658.02</v>
      </c>
      <c r="D31" s="28"/>
      <c r="E31" s="28">
        <v>16772.73</v>
      </c>
      <c r="F31" s="28">
        <v>94.99</v>
      </c>
      <c r="G31" s="29"/>
    </row>
    <row r="32" spans="1:7">
      <c r="A32" s="34" t="s">
        <v>152</v>
      </c>
      <c r="B32" s="35" t="s">
        <v>31</v>
      </c>
      <c r="C32" s="28">
        <v>54932.92</v>
      </c>
      <c r="D32" s="28"/>
      <c r="E32" s="28">
        <v>71261.42</v>
      </c>
      <c r="F32" s="28">
        <v>129.72</v>
      </c>
      <c r="G32" s="29"/>
    </row>
    <row r="33" spans="1:7">
      <c r="A33" s="34" t="s">
        <v>153</v>
      </c>
      <c r="B33" s="35" t="s">
        <v>32</v>
      </c>
      <c r="C33" s="28">
        <v>54932.92</v>
      </c>
      <c r="D33" s="28"/>
      <c r="E33" s="28">
        <v>71261.42</v>
      </c>
      <c r="F33" s="28">
        <v>129.72</v>
      </c>
      <c r="G33" s="29"/>
    </row>
    <row r="34" spans="1:7">
      <c r="A34" s="34" t="s">
        <v>154</v>
      </c>
      <c r="B34" s="35" t="s">
        <v>33</v>
      </c>
      <c r="C34" s="28">
        <v>237432.03</v>
      </c>
      <c r="D34" s="28">
        <v>426375</v>
      </c>
      <c r="E34" s="28">
        <v>204575.27</v>
      </c>
      <c r="F34" s="28">
        <v>86.16</v>
      </c>
      <c r="G34" s="29">
        <v>47.98</v>
      </c>
    </row>
    <row r="35" spans="1:7">
      <c r="A35" s="34" t="s">
        <v>155</v>
      </c>
      <c r="B35" s="35" t="s">
        <v>34</v>
      </c>
      <c r="C35" s="28">
        <v>22865.08</v>
      </c>
      <c r="D35" s="28"/>
      <c r="E35" s="28">
        <v>17959.349999999999</v>
      </c>
      <c r="F35" s="28">
        <v>78.540000000000006</v>
      </c>
      <c r="G35" s="29"/>
    </row>
    <row r="36" spans="1:7">
      <c r="A36" s="34" t="s">
        <v>156</v>
      </c>
      <c r="B36" s="35" t="s">
        <v>35</v>
      </c>
      <c r="C36" s="28">
        <v>9880.3700000000008</v>
      </c>
      <c r="D36" s="28"/>
      <c r="E36" s="28">
        <v>5974.7</v>
      </c>
      <c r="F36" s="28">
        <v>60.47</v>
      </c>
      <c r="G36" s="29"/>
    </row>
    <row r="37" spans="1:7">
      <c r="A37" s="34" t="s">
        <v>157</v>
      </c>
      <c r="B37" s="35" t="s">
        <v>36</v>
      </c>
      <c r="C37" s="28">
        <v>9661.7999999999993</v>
      </c>
      <c r="D37" s="28"/>
      <c r="E37" s="28">
        <v>8731.3700000000008</v>
      </c>
      <c r="F37" s="28">
        <v>90.37</v>
      </c>
      <c r="G37" s="29"/>
    </row>
    <row r="38" spans="1:7">
      <c r="A38" s="34" t="s">
        <v>158</v>
      </c>
      <c r="B38" s="35" t="s">
        <v>37</v>
      </c>
      <c r="C38" s="28">
        <v>2117.06</v>
      </c>
      <c r="D38" s="28"/>
      <c r="E38" s="28">
        <v>2570.52</v>
      </c>
      <c r="F38" s="28">
        <v>121.42</v>
      </c>
      <c r="G38" s="29"/>
    </row>
    <row r="39" spans="1:7">
      <c r="A39" s="34" t="s">
        <v>236</v>
      </c>
      <c r="B39" s="35" t="s">
        <v>235</v>
      </c>
      <c r="C39" s="28">
        <v>1205.8499999999999</v>
      </c>
      <c r="D39" s="28"/>
      <c r="E39" s="28">
        <v>682.76</v>
      </c>
      <c r="F39" s="28">
        <v>56.62</v>
      </c>
      <c r="G39" s="29"/>
    </row>
    <row r="40" spans="1:7">
      <c r="A40" s="34" t="s">
        <v>159</v>
      </c>
      <c r="B40" s="35" t="s">
        <v>38</v>
      </c>
      <c r="C40" s="28">
        <v>108098.79</v>
      </c>
      <c r="D40" s="28"/>
      <c r="E40" s="28">
        <v>93423.86</v>
      </c>
      <c r="F40" s="28">
        <v>86.42</v>
      </c>
      <c r="G40" s="29"/>
    </row>
    <row r="41" spans="1:7">
      <c r="A41" s="34" t="s">
        <v>160</v>
      </c>
      <c r="B41" s="35" t="s">
        <v>39</v>
      </c>
      <c r="C41" s="28">
        <v>13734.17</v>
      </c>
      <c r="D41" s="28"/>
      <c r="E41" s="28">
        <v>10885.33</v>
      </c>
      <c r="F41" s="28">
        <v>79.260000000000005</v>
      </c>
      <c r="G41" s="29"/>
    </row>
    <row r="42" spans="1:7">
      <c r="A42" s="34" t="s">
        <v>161</v>
      </c>
      <c r="B42" s="35" t="s">
        <v>40</v>
      </c>
      <c r="C42" s="28">
        <v>54133.69</v>
      </c>
      <c r="D42" s="28"/>
      <c r="E42" s="28">
        <v>47925.14</v>
      </c>
      <c r="F42" s="28">
        <v>88.53</v>
      </c>
      <c r="G42" s="29"/>
    </row>
    <row r="43" spans="1:7">
      <c r="A43" s="34" t="s">
        <v>162</v>
      </c>
      <c r="B43" s="35" t="s">
        <v>41</v>
      </c>
      <c r="C43" s="28">
        <v>27677.52</v>
      </c>
      <c r="D43" s="28"/>
      <c r="E43" s="28">
        <v>25962.28</v>
      </c>
      <c r="F43" s="28">
        <v>93.8</v>
      </c>
      <c r="G43" s="29"/>
    </row>
    <row r="44" spans="1:7">
      <c r="A44" s="34" t="s">
        <v>163</v>
      </c>
      <c r="B44" s="35" t="s">
        <v>42</v>
      </c>
      <c r="C44" s="28">
        <v>6216.76</v>
      </c>
      <c r="D44" s="28"/>
      <c r="E44" s="28">
        <v>3738.17</v>
      </c>
      <c r="F44" s="28">
        <v>60.13</v>
      </c>
      <c r="G44" s="29"/>
    </row>
    <row r="45" spans="1:7">
      <c r="A45" s="34" t="s">
        <v>164</v>
      </c>
      <c r="B45" s="35" t="s">
        <v>165</v>
      </c>
      <c r="C45" s="28">
        <v>4399.34</v>
      </c>
      <c r="D45" s="28"/>
      <c r="E45" s="28">
        <v>4783.95</v>
      </c>
      <c r="F45" s="28">
        <v>108.74</v>
      </c>
      <c r="G45" s="29"/>
    </row>
    <row r="46" spans="1:7">
      <c r="A46" s="34" t="s">
        <v>166</v>
      </c>
      <c r="B46" s="35" t="s">
        <v>167</v>
      </c>
      <c r="C46" s="28">
        <v>1937.31</v>
      </c>
      <c r="D46" s="28"/>
      <c r="E46" s="28">
        <v>128.99</v>
      </c>
      <c r="F46" s="28">
        <v>6.66</v>
      </c>
      <c r="G46" s="29"/>
    </row>
    <row r="47" spans="1:7">
      <c r="A47" s="34" t="s">
        <v>168</v>
      </c>
      <c r="B47" s="35" t="s">
        <v>43</v>
      </c>
      <c r="C47" s="28">
        <v>95843.87</v>
      </c>
      <c r="D47" s="28"/>
      <c r="E47" s="28">
        <v>87086.92</v>
      </c>
      <c r="F47" s="28">
        <v>90.86</v>
      </c>
      <c r="G47" s="29"/>
    </row>
    <row r="48" spans="1:7">
      <c r="A48" s="34" t="s">
        <v>169</v>
      </c>
      <c r="B48" s="35" t="s">
        <v>170</v>
      </c>
      <c r="C48" s="28">
        <v>3851.92</v>
      </c>
      <c r="D48" s="28"/>
      <c r="E48" s="28">
        <v>5706.27</v>
      </c>
      <c r="F48" s="28">
        <v>148.13999999999999</v>
      </c>
      <c r="G48" s="29"/>
    </row>
    <row r="49" spans="1:7">
      <c r="A49" s="34" t="s">
        <v>171</v>
      </c>
      <c r="B49" s="35" t="s">
        <v>44</v>
      </c>
      <c r="C49" s="28">
        <v>27560.57</v>
      </c>
      <c r="D49" s="28"/>
      <c r="E49" s="28">
        <v>30485.84</v>
      </c>
      <c r="F49" s="28">
        <v>110.61</v>
      </c>
      <c r="G49" s="29"/>
    </row>
    <row r="50" spans="1:7">
      <c r="A50" s="34" t="s">
        <v>172</v>
      </c>
      <c r="B50" s="35" t="s">
        <v>45</v>
      </c>
      <c r="C50" s="28">
        <v>380.1</v>
      </c>
      <c r="D50" s="28"/>
      <c r="E50" s="28"/>
      <c r="F50" s="28"/>
      <c r="G50" s="29"/>
    </row>
    <row r="51" spans="1:7">
      <c r="A51" s="34" t="s">
        <v>173</v>
      </c>
      <c r="B51" s="35" t="s">
        <v>46</v>
      </c>
      <c r="C51" s="28">
        <v>19336.810000000001</v>
      </c>
      <c r="D51" s="28"/>
      <c r="E51" s="28">
        <v>18716.23</v>
      </c>
      <c r="F51" s="28">
        <v>96.79</v>
      </c>
      <c r="G51" s="29"/>
    </row>
    <row r="52" spans="1:7">
      <c r="A52" s="34" t="s">
        <v>174</v>
      </c>
      <c r="B52" s="35" t="s">
        <v>47</v>
      </c>
      <c r="C52" s="28">
        <v>6845.57</v>
      </c>
      <c r="D52" s="28"/>
      <c r="E52" s="28">
        <v>5548.32</v>
      </c>
      <c r="F52" s="28">
        <v>81.05</v>
      </c>
      <c r="G52" s="29"/>
    </row>
    <row r="53" spans="1:7">
      <c r="A53" s="34" t="s">
        <v>175</v>
      </c>
      <c r="B53" s="35" t="s">
        <v>176</v>
      </c>
      <c r="C53" s="28">
        <v>2574.67</v>
      </c>
      <c r="D53" s="28"/>
      <c r="E53" s="28">
        <v>856.3</v>
      </c>
      <c r="F53" s="28">
        <v>33.26</v>
      </c>
      <c r="G53" s="29"/>
    </row>
    <row r="54" spans="1:7">
      <c r="A54" s="34" t="s">
        <v>177</v>
      </c>
      <c r="B54" s="35" t="s">
        <v>48</v>
      </c>
      <c r="C54" s="28">
        <v>19326.25</v>
      </c>
      <c r="D54" s="28"/>
      <c r="E54" s="28">
        <v>12829.61</v>
      </c>
      <c r="F54" s="28">
        <v>66.38</v>
      </c>
      <c r="G54" s="29"/>
    </row>
    <row r="55" spans="1:7">
      <c r="A55" s="34" t="s">
        <v>178</v>
      </c>
      <c r="B55" s="35" t="s">
        <v>49</v>
      </c>
      <c r="C55" s="28">
        <v>4163.59</v>
      </c>
      <c r="D55" s="28"/>
      <c r="E55" s="28">
        <v>4113.71</v>
      </c>
      <c r="F55" s="28">
        <v>98.8</v>
      </c>
      <c r="G55" s="29"/>
    </row>
    <row r="56" spans="1:7">
      <c r="A56" s="34" t="s">
        <v>179</v>
      </c>
      <c r="B56" s="35" t="s">
        <v>50</v>
      </c>
      <c r="C56" s="28">
        <v>11804.39</v>
      </c>
      <c r="D56" s="28"/>
      <c r="E56" s="28">
        <v>8830.64</v>
      </c>
      <c r="F56" s="28">
        <v>74.81</v>
      </c>
      <c r="G56" s="29"/>
    </row>
    <row r="57" spans="1:7">
      <c r="A57" s="34" t="s">
        <v>180</v>
      </c>
      <c r="B57" s="35" t="s">
        <v>51</v>
      </c>
      <c r="C57" s="28">
        <v>10624.29</v>
      </c>
      <c r="D57" s="28"/>
      <c r="E57" s="28">
        <v>6105.14</v>
      </c>
      <c r="F57" s="28">
        <v>57.46</v>
      </c>
      <c r="G57" s="29"/>
    </row>
    <row r="58" spans="1:7">
      <c r="A58" s="34" t="s">
        <v>181</v>
      </c>
      <c r="B58" s="35" t="s">
        <v>182</v>
      </c>
      <c r="C58" s="28">
        <v>77</v>
      </c>
      <c r="D58" s="28"/>
      <c r="E58" s="28">
        <v>507.2</v>
      </c>
      <c r="F58" s="28">
        <v>658.7</v>
      </c>
      <c r="G58" s="29"/>
    </row>
    <row r="59" spans="1:7">
      <c r="A59" s="34" t="s">
        <v>234</v>
      </c>
      <c r="B59" s="35" t="s">
        <v>233</v>
      </c>
      <c r="C59" s="28">
        <v>699.57</v>
      </c>
      <c r="D59" s="28"/>
      <c r="E59" s="28">
        <v>616.12</v>
      </c>
      <c r="F59" s="28">
        <v>88.07</v>
      </c>
      <c r="G59" s="29"/>
    </row>
    <row r="60" spans="1:7">
      <c r="A60" s="34" t="s">
        <v>232</v>
      </c>
      <c r="B60" s="35" t="s">
        <v>231</v>
      </c>
      <c r="C60" s="28"/>
      <c r="D60" s="28"/>
      <c r="E60" s="28">
        <v>1260.27</v>
      </c>
      <c r="F60" s="28"/>
      <c r="G60" s="29"/>
    </row>
    <row r="61" spans="1:7">
      <c r="A61" s="34" t="s">
        <v>183</v>
      </c>
      <c r="B61" s="35" t="s">
        <v>113</v>
      </c>
      <c r="C61" s="28">
        <v>719.9</v>
      </c>
      <c r="D61" s="28"/>
      <c r="E61" s="28">
        <v>742.28</v>
      </c>
      <c r="F61" s="28">
        <v>103.11</v>
      </c>
      <c r="G61" s="29"/>
    </row>
    <row r="62" spans="1:7">
      <c r="A62" s="34" t="s">
        <v>184</v>
      </c>
      <c r="B62" s="35" t="s">
        <v>52</v>
      </c>
      <c r="C62" s="28">
        <v>9.2899999999999991</v>
      </c>
      <c r="D62" s="28"/>
      <c r="E62" s="28">
        <v>898.09</v>
      </c>
      <c r="F62" s="28">
        <v>999.99</v>
      </c>
      <c r="G62" s="29"/>
    </row>
    <row r="63" spans="1:7">
      <c r="A63" s="34" t="s">
        <v>185</v>
      </c>
      <c r="B63" s="35" t="s">
        <v>51</v>
      </c>
      <c r="C63" s="28">
        <v>9118.5300000000007</v>
      </c>
      <c r="D63" s="28"/>
      <c r="E63" s="28">
        <v>2081.1799999999998</v>
      </c>
      <c r="F63" s="28">
        <v>22.82</v>
      </c>
      <c r="G63" s="29"/>
    </row>
    <row r="64" spans="1:7">
      <c r="A64" s="34" t="s">
        <v>186</v>
      </c>
      <c r="B64" s="35" t="s">
        <v>53</v>
      </c>
      <c r="C64" s="28">
        <v>845.2</v>
      </c>
      <c r="D64" s="28">
        <v>2075</v>
      </c>
      <c r="E64" s="28">
        <v>794.7</v>
      </c>
      <c r="F64" s="28">
        <v>94.03</v>
      </c>
      <c r="G64" s="29">
        <v>38.299999999999997</v>
      </c>
    </row>
    <row r="65" spans="1:7">
      <c r="A65" s="34" t="s">
        <v>187</v>
      </c>
      <c r="B65" s="35" t="s">
        <v>54</v>
      </c>
      <c r="C65" s="28">
        <v>845.2</v>
      </c>
      <c r="D65" s="28"/>
      <c r="E65" s="28">
        <v>794.7</v>
      </c>
      <c r="F65" s="28">
        <v>94.03</v>
      </c>
      <c r="G65" s="29"/>
    </row>
    <row r="66" spans="1:7">
      <c r="A66" s="34" t="s">
        <v>188</v>
      </c>
      <c r="B66" s="35" t="s">
        <v>55</v>
      </c>
      <c r="C66" s="28">
        <v>845.2</v>
      </c>
      <c r="D66" s="28"/>
      <c r="E66" s="28">
        <v>792.04</v>
      </c>
      <c r="F66" s="28">
        <v>93.71</v>
      </c>
      <c r="G66" s="29"/>
    </row>
    <row r="67" spans="1:7">
      <c r="A67" s="34" t="s">
        <v>189</v>
      </c>
      <c r="B67" s="35" t="s">
        <v>56</v>
      </c>
      <c r="C67" s="28"/>
      <c r="D67" s="28"/>
      <c r="E67" s="28">
        <v>2.66</v>
      </c>
      <c r="F67" s="28"/>
      <c r="G67" s="29"/>
    </row>
    <row r="68" spans="1:7">
      <c r="A68" s="34" t="s">
        <v>190</v>
      </c>
      <c r="B68" s="35" t="s">
        <v>57</v>
      </c>
      <c r="C68" s="28">
        <v>9445.94</v>
      </c>
      <c r="D68" s="28">
        <v>89500</v>
      </c>
      <c r="E68" s="28">
        <v>23021.02</v>
      </c>
      <c r="F68" s="28">
        <v>243.71</v>
      </c>
      <c r="G68" s="29">
        <v>25.72</v>
      </c>
    </row>
    <row r="69" spans="1:7">
      <c r="A69" s="34" t="s">
        <v>191</v>
      </c>
      <c r="B69" s="35" t="s">
        <v>58</v>
      </c>
      <c r="C69" s="28">
        <v>9445.94</v>
      </c>
      <c r="D69" s="28">
        <v>35634.15</v>
      </c>
      <c r="E69" s="28">
        <v>8522.07</v>
      </c>
      <c r="F69" s="28">
        <v>90.22</v>
      </c>
      <c r="G69" s="29">
        <v>23.92</v>
      </c>
    </row>
    <row r="70" spans="1:7">
      <c r="A70" s="34" t="s">
        <v>192</v>
      </c>
      <c r="B70" s="35" t="s">
        <v>59</v>
      </c>
      <c r="C70" s="28">
        <v>9445.94</v>
      </c>
      <c r="D70" s="28"/>
      <c r="E70" s="28">
        <v>8484.27</v>
      </c>
      <c r="F70" s="28">
        <v>89.82</v>
      </c>
      <c r="G70" s="29"/>
    </row>
    <row r="71" spans="1:7">
      <c r="A71" s="34" t="s">
        <v>193</v>
      </c>
      <c r="B71" s="35" t="s">
        <v>194</v>
      </c>
      <c r="C71" s="28">
        <v>3063.16</v>
      </c>
      <c r="D71" s="28"/>
      <c r="E71" s="28">
        <v>945.74</v>
      </c>
      <c r="F71" s="28">
        <v>30.87</v>
      </c>
      <c r="G71" s="29"/>
    </row>
    <row r="72" spans="1:7">
      <c r="A72" s="34" t="s">
        <v>230</v>
      </c>
      <c r="B72" s="35" t="s">
        <v>229</v>
      </c>
      <c r="C72" s="28">
        <v>638.99</v>
      </c>
      <c r="D72" s="28"/>
      <c r="E72" s="28">
        <v>796.61</v>
      </c>
      <c r="F72" s="28">
        <v>124.67</v>
      </c>
      <c r="G72" s="29"/>
    </row>
    <row r="73" spans="1:7">
      <c r="A73" s="34" t="s">
        <v>228</v>
      </c>
      <c r="B73" s="35" t="s">
        <v>227</v>
      </c>
      <c r="C73" s="28">
        <v>4699.72</v>
      </c>
      <c r="D73" s="28"/>
      <c r="E73" s="28">
        <v>5136.28</v>
      </c>
      <c r="F73" s="28">
        <v>109.29</v>
      </c>
      <c r="G73" s="29"/>
    </row>
    <row r="74" spans="1:7">
      <c r="A74" s="34" t="s">
        <v>226</v>
      </c>
      <c r="B74" s="35" t="s">
        <v>225</v>
      </c>
      <c r="C74" s="28"/>
      <c r="D74" s="28"/>
      <c r="E74" s="28">
        <v>757.64</v>
      </c>
      <c r="F74" s="28"/>
      <c r="G74" s="29"/>
    </row>
    <row r="75" spans="1:7">
      <c r="A75" s="34" t="s">
        <v>224</v>
      </c>
      <c r="B75" s="35" t="s">
        <v>223</v>
      </c>
      <c r="C75" s="28"/>
      <c r="D75" s="28"/>
      <c r="E75" s="28">
        <v>848</v>
      </c>
      <c r="F75" s="28"/>
      <c r="G75" s="29"/>
    </row>
    <row r="76" spans="1:7">
      <c r="A76" s="34" t="s">
        <v>195</v>
      </c>
      <c r="B76" s="35" t="s">
        <v>114</v>
      </c>
      <c r="C76" s="28">
        <v>1044.07</v>
      </c>
      <c r="D76" s="28"/>
      <c r="E76" s="28"/>
      <c r="F76" s="28"/>
      <c r="G76" s="29"/>
    </row>
    <row r="77" spans="1:7">
      <c r="A77" s="34" t="s">
        <v>196</v>
      </c>
      <c r="B77" s="35" t="s">
        <v>60</v>
      </c>
      <c r="C77" s="28"/>
      <c r="D77" s="28"/>
      <c r="E77" s="28">
        <v>37.799999999999997</v>
      </c>
      <c r="F77" s="28"/>
      <c r="G77" s="29"/>
    </row>
    <row r="78" spans="1:7">
      <c r="A78" s="34" t="s">
        <v>197</v>
      </c>
      <c r="B78" s="35" t="s">
        <v>61</v>
      </c>
      <c r="C78" s="28"/>
      <c r="D78" s="28"/>
      <c r="E78" s="28">
        <v>37.799999999999997</v>
      </c>
      <c r="F78" s="28"/>
      <c r="G78" s="29"/>
    </row>
    <row r="79" spans="1:7">
      <c r="A79" s="34" t="s">
        <v>222</v>
      </c>
      <c r="B79" s="35" t="s">
        <v>221</v>
      </c>
      <c r="C79" s="28"/>
      <c r="D79" s="28">
        <v>53865.85</v>
      </c>
      <c r="E79" s="28">
        <v>14498.95</v>
      </c>
      <c r="F79" s="28"/>
      <c r="G79" s="29">
        <v>26.92</v>
      </c>
    </row>
    <row r="80" spans="1:7">
      <c r="A80" s="34" t="s">
        <v>220</v>
      </c>
      <c r="B80" s="35" t="s">
        <v>218</v>
      </c>
      <c r="C80" s="28"/>
      <c r="D80" s="28"/>
      <c r="E80" s="28">
        <v>14498.95</v>
      </c>
      <c r="F80" s="28"/>
      <c r="G80" s="29"/>
    </row>
    <row r="81" spans="1:7">
      <c r="A81" s="34" t="s">
        <v>219</v>
      </c>
      <c r="B81" s="35" t="s">
        <v>218</v>
      </c>
      <c r="C81" s="28"/>
      <c r="D81" s="28"/>
      <c r="E81" s="28">
        <v>14498.95</v>
      </c>
      <c r="F81" s="28"/>
      <c r="G81" s="29"/>
    </row>
    <row r="82" spans="1:7">
      <c r="A82" s="36"/>
      <c r="B82" s="37" t="s">
        <v>62</v>
      </c>
      <c r="C82" s="38">
        <v>651678.71999999997</v>
      </c>
      <c r="D82" s="38">
        <v>1489300</v>
      </c>
      <c r="E82" s="38">
        <v>748140.4</v>
      </c>
      <c r="F82" s="38">
        <v>114.8</v>
      </c>
      <c r="G82" s="39">
        <v>50.23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zoomScaleNormal="100" workbookViewId="0">
      <selection activeCell="C10" sqref="C10"/>
    </sheetView>
  </sheetViews>
  <sheetFormatPr defaultRowHeight="14.4"/>
  <cols>
    <col min="1" max="1" width="10.6640625" style="40" customWidth="1" collapsed="1"/>
    <col min="2" max="2" width="30.109375" style="40" customWidth="1" collapsed="1"/>
    <col min="3" max="3" width="15.6640625" style="40" customWidth="1" collapsed="1"/>
    <col min="4" max="4" width="13.88671875" style="40" bestFit="1" customWidth="1" collapsed="1"/>
    <col min="5" max="5" width="15.6640625" style="40" customWidth="1" collapsed="1"/>
    <col min="6" max="7" width="10.6640625" style="40" customWidth="1" collapsed="1"/>
    <col min="8" max="16384" width="8.88671875" style="40"/>
  </cols>
  <sheetData>
    <row r="1" spans="1:7">
      <c r="A1" s="50" t="s">
        <v>103</v>
      </c>
    </row>
    <row r="2" spans="1:7">
      <c r="A2" s="50" t="s">
        <v>105</v>
      </c>
    </row>
    <row r="3" spans="1:7" s="45" customFormat="1" ht="28.8">
      <c r="A3" s="42" t="s">
        <v>116</v>
      </c>
      <c r="B3" s="43" t="s">
        <v>4</v>
      </c>
      <c r="C3" s="43" t="s">
        <v>112</v>
      </c>
      <c r="D3" s="43" t="s">
        <v>212</v>
      </c>
      <c r="E3" s="43" t="s">
        <v>126</v>
      </c>
      <c r="F3" s="43" t="s">
        <v>5</v>
      </c>
      <c r="G3" s="44" t="s">
        <v>5</v>
      </c>
    </row>
    <row r="4" spans="1:7">
      <c r="A4" s="46" t="s">
        <v>6</v>
      </c>
      <c r="B4" s="47" t="s">
        <v>7</v>
      </c>
      <c r="C4" s="47" t="s">
        <v>8</v>
      </c>
      <c r="D4" s="47" t="s">
        <v>9</v>
      </c>
      <c r="E4" s="47" t="s">
        <v>10</v>
      </c>
      <c r="F4" s="47" t="s">
        <v>213</v>
      </c>
      <c r="G4" s="48" t="s">
        <v>214</v>
      </c>
    </row>
    <row r="5" spans="1:7">
      <c r="A5" s="30"/>
      <c r="B5" s="31" t="s">
        <v>0</v>
      </c>
      <c r="C5" s="32"/>
      <c r="D5" s="32"/>
      <c r="E5" s="32"/>
      <c r="F5" s="32"/>
      <c r="G5" s="33"/>
    </row>
    <row r="6" spans="1:7">
      <c r="A6" s="34" t="s">
        <v>63</v>
      </c>
      <c r="B6" s="35" t="s">
        <v>64</v>
      </c>
      <c r="C6" s="28"/>
      <c r="D6" s="28">
        <v>1300</v>
      </c>
      <c r="E6" s="28">
        <v>1300</v>
      </c>
      <c r="F6" s="28"/>
      <c r="G6" s="29">
        <v>100</v>
      </c>
    </row>
    <row r="7" spans="1:7">
      <c r="A7" s="34" t="s">
        <v>65</v>
      </c>
      <c r="B7" s="35" t="s">
        <v>66</v>
      </c>
      <c r="C7" s="28"/>
      <c r="D7" s="28">
        <v>1300</v>
      </c>
      <c r="E7" s="28">
        <v>1300</v>
      </c>
      <c r="F7" s="28"/>
      <c r="G7" s="29">
        <v>100</v>
      </c>
    </row>
    <row r="8" spans="1:7">
      <c r="A8" s="34" t="s">
        <v>67</v>
      </c>
      <c r="B8" s="35" t="s">
        <v>68</v>
      </c>
      <c r="C8" s="28">
        <v>4440.8599999999997</v>
      </c>
      <c r="D8" s="28">
        <v>80000</v>
      </c>
      <c r="E8" s="28">
        <v>6158.19</v>
      </c>
      <c r="F8" s="28">
        <v>138.66999999999999</v>
      </c>
      <c r="G8" s="29">
        <v>7.7</v>
      </c>
    </row>
    <row r="9" spans="1:7">
      <c r="A9" s="34" t="s">
        <v>69</v>
      </c>
      <c r="B9" s="35" t="s">
        <v>70</v>
      </c>
      <c r="C9" s="28">
        <v>4440.8599999999997</v>
      </c>
      <c r="D9" s="28">
        <v>80000</v>
      </c>
      <c r="E9" s="28">
        <v>6158.19</v>
      </c>
      <c r="F9" s="28">
        <v>138.66999999999999</v>
      </c>
      <c r="G9" s="29">
        <v>7.7</v>
      </c>
    </row>
    <row r="10" spans="1:7">
      <c r="A10" s="34" t="s">
        <v>71</v>
      </c>
      <c r="B10" s="35" t="s">
        <v>72</v>
      </c>
      <c r="C10" s="28">
        <v>206574.33</v>
      </c>
      <c r="D10" s="28">
        <v>333000</v>
      </c>
      <c r="E10" s="28">
        <v>169668.52</v>
      </c>
      <c r="F10" s="28">
        <v>82.13</v>
      </c>
      <c r="G10" s="29">
        <v>50.95</v>
      </c>
    </row>
    <row r="11" spans="1:7">
      <c r="A11" s="34" t="s">
        <v>73</v>
      </c>
      <c r="B11" s="35" t="s">
        <v>74</v>
      </c>
      <c r="C11" s="28">
        <v>105109.2</v>
      </c>
      <c r="D11" s="28">
        <v>170000</v>
      </c>
      <c r="E11" s="28">
        <v>76289.84</v>
      </c>
      <c r="F11" s="28">
        <v>72.58</v>
      </c>
      <c r="G11" s="29">
        <v>44.88</v>
      </c>
    </row>
    <row r="12" spans="1:7">
      <c r="A12" s="34" t="s">
        <v>75</v>
      </c>
      <c r="B12" s="35" t="s">
        <v>76</v>
      </c>
      <c r="C12" s="28">
        <v>101465.13</v>
      </c>
      <c r="D12" s="28">
        <v>163000</v>
      </c>
      <c r="E12" s="28">
        <v>93378.68</v>
      </c>
      <c r="F12" s="28">
        <v>92.03</v>
      </c>
      <c r="G12" s="29">
        <v>57.29</v>
      </c>
    </row>
    <row r="13" spans="1:7">
      <c r="A13" s="34" t="s">
        <v>77</v>
      </c>
      <c r="B13" s="35" t="s">
        <v>78</v>
      </c>
      <c r="C13" s="28">
        <v>414781.87</v>
      </c>
      <c r="D13" s="28">
        <v>970000</v>
      </c>
      <c r="E13" s="28">
        <v>448389.8</v>
      </c>
      <c r="F13" s="28">
        <v>108.1</v>
      </c>
      <c r="G13" s="29">
        <v>46.23</v>
      </c>
    </row>
    <row r="14" spans="1:7">
      <c r="A14" s="34" t="s">
        <v>79</v>
      </c>
      <c r="B14" s="35" t="s">
        <v>80</v>
      </c>
      <c r="C14" s="28">
        <v>414781.87</v>
      </c>
      <c r="D14" s="28">
        <v>970000</v>
      </c>
      <c r="E14" s="28">
        <v>448389.8</v>
      </c>
      <c r="F14" s="28">
        <v>108.1</v>
      </c>
      <c r="G14" s="29">
        <v>46.23</v>
      </c>
    </row>
    <row r="15" spans="1:7">
      <c r="A15" s="34" t="s">
        <v>81</v>
      </c>
      <c r="B15" s="35" t="s">
        <v>82</v>
      </c>
      <c r="C15" s="28"/>
      <c r="D15" s="28">
        <v>1134.1500000000001</v>
      </c>
      <c r="E15" s="28"/>
      <c r="F15" s="28"/>
      <c r="G15" s="29"/>
    </row>
    <row r="16" spans="1:7">
      <c r="A16" s="34" t="s">
        <v>83</v>
      </c>
      <c r="B16" s="35" t="s">
        <v>84</v>
      </c>
      <c r="C16" s="28"/>
      <c r="D16" s="28">
        <v>1134.1500000000001</v>
      </c>
      <c r="E16" s="28"/>
      <c r="F16" s="28"/>
      <c r="G16" s="29"/>
    </row>
    <row r="17" spans="1:7">
      <c r="A17" s="34" t="s">
        <v>87</v>
      </c>
      <c r="B17" s="35" t="s">
        <v>88</v>
      </c>
      <c r="C17" s="28">
        <v>2336</v>
      </c>
      <c r="D17" s="28"/>
      <c r="E17" s="28"/>
      <c r="F17" s="28"/>
      <c r="G17" s="29"/>
    </row>
    <row r="18" spans="1:7">
      <c r="A18" s="34" t="s">
        <v>109</v>
      </c>
      <c r="B18" s="35" t="s">
        <v>110</v>
      </c>
      <c r="C18" s="28">
        <v>2336</v>
      </c>
      <c r="D18" s="28"/>
      <c r="E18" s="28"/>
      <c r="F18" s="28"/>
      <c r="G18" s="29"/>
    </row>
    <row r="19" spans="1:7">
      <c r="A19" s="34"/>
      <c r="B19" s="35" t="s">
        <v>25</v>
      </c>
      <c r="C19" s="28">
        <v>628133.06000000006</v>
      </c>
      <c r="D19" s="28">
        <v>1385434.15</v>
      </c>
      <c r="E19" s="28">
        <v>625516.51</v>
      </c>
      <c r="F19" s="28">
        <v>99.58</v>
      </c>
      <c r="G19" s="29">
        <v>45.15</v>
      </c>
    </row>
    <row r="20" spans="1:7">
      <c r="A20" s="34" t="s">
        <v>63</v>
      </c>
      <c r="B20" s="35" t="s">
        <v>64</v>
      </c>
      <c r="C20" s="28">
        <v>1237.5</v>
      </c>
      <c r="D20" s="28">
        <v>1300</v>
      </c>
      <c r="E20" s="28">
        <v>1300</v>
      </c>
      <c r="F20" s="28">
        <v>105.05</v>
      </c>
      <c r="G20" s="29">
        <v>100</v>
      </c>
    </row>
    <row r="21" spans="1:7">
      <c r="A21" s="34" t="s">
        <v>65</v>
      </c>
      <c r="B21" s="35" t="s">
        <v>66</v>
      </c>
      <c r="C21" s="28">
        <v>1237.5</v>
      </c>
      <c r="D21" s="28">
        <v>1300</v>
      </c>
      <c r="E21" s="28">
        <v>1300</v>
      </c>
      <c r="F21" s="28">
        <v>105.05</v>
      </c>
      <c r="G21" s="29">
        <v>100</v>
      </c>
    </row>
    <row r="22" spans="1:7">
      <c r="A22" s="34" t="s">
        <v>67</v>
      </c>
      <c r="B22" s="35" t="s">
        <v>68</v>
      </c>
      <c r="C22" s="28">
        <v>48121.53</v>
      </c>
      <c r="D22" s="28">
        <v>130000</v>
      </c>
      <c r="E22" s="28">
        <v>48220.86</v>
      </c>
      <c r="F22" s="28">
        <v>100.21</v>
      </c>
      <c r="G22" s="29">
        <v>37.090000000000003</v>
      </c>
    </row>
    <row r="23" spans="1:7">
      <c r="A23" s="34" t="s">
        <v>69</v>
      </c>
      <c r="B23" s="35" t="s">
        <v>70</v>
      </c>
      <c r="C23" s="28">
        <v>10731.94</v>
      </c>
      <c r="D23" s="28">
        <v>80000</v>
      </c>
      <c r="E23" s="28">
        <v>5731.08</v>
      </c>
      <c r="F23" s="28">
        <v>53.4</v>
      </c>
      <c r="G23" s="29">
        <v>7.16</v>
      </c>
    </row>
    <row r="24" spans="1:7">
      <c r="A24" s="34" t="s">
        <v>85</v>
      </c>
      <c r="B24" s="35" t="s">
        <v>86</v>
      </c>
      <c r="C24" s="28">
        <v>37389.589999999997</v>
      </c>
      <c r="D24" s="28">
        <v>50000</v>
      </c>
      <c r="E24" s="28">
        <v>42489.78</v>
      </c>
      <c r="F24" s="28">
        <v>113.64</v>
      </c>
      <c r="G24" s="29">
        <v>84.98</v>
      </c>
    </row>
    <row r="25" spans="1:7">
      <c r="A25" s="34" t="s">
        <v>71</v>
      </c>
      <c r="B25" s="35" t="s">
        <v>72</v>
      </c>
      <c r="C25" s="28">
        <v>197081.93</v>
      </c>
      <c r="D25" s="28">
        <v>333000</v>
      </c>
      <c r="E25" s="28">
        <v>164124.57999999999</v>
      </c>
      <c r="F25" s="28">
        <v>83.28</v>
      </c>
      <c r="G25" s="29">
        <v>49.29</v>
      </c>
    </row>
    <row r="26" spans="1:7">
      <c r="A26" s="34" t="s">
        <v>73</v>
      </c>
      <c r="B26" s="35" t="s">
        <v>74</v>
      </c>
      <c r="C26" s="28">
        <v>77513.42</v>
      </c>
      <c r="D26" s="28">
        <v>170000</v>
      </c>
      <c r="E26" s="28">
        <v>59185.81</v>
      </c>
      <c r="F26" s="28">
        <v>76.36</v>
      </c>
      <c r="G26" s="29">
        <v>34.82</v>
      </c>
    </row>
    <row r="27" spans="1:7">
      <c r="A27" s="34" t="s">
        <v>75</v>
      </c>
      <c r="B27" s="35" t="s">
        <v>76</v>
      </c>
      <c r="C27" s="28">
        <v>119568.51</v>
      </c>
      <c r="D27" s="28">
        <v>163000</v>
      </c>
      <c r="E27" s="28">
        <v>104938.77</v>
      </c>
      <c r="F27" s="28">
        <v>87.76</v>
      </c>
      <c r="G27" s="29">
        <v>64.38</v>
      </c>
    </row>
    <row r="28" spans="1:7">
      <c r="A28" s="34" t="s">
        <v>77</v>
      </c>
      <c r="B28" s="35" t="s">
        <v>78</v>
      </c>
      <c r="C28" s="28">
        <v>405237.76000000001</v>
      </c>
      <c r="D28" s="28">
        <v>970000</v>
      </c>
      <c r="E28" s="28">
        <v>519996.01</v>
      </c>
      <c r="F28" s="28">
        <v>128.32</v>
      </c>
      <c r="G28" s="29">
        <v>53.61</v>
      </c>
    </row>
    <row r="29" spans="1:7">
      <c r="A29" s="34" t="s">
        <v>79</v>
      </c>
      <c r="B29" s="35" t="s">
        <v>80</v>
      </c>
      <c r="C29" s="28">
        <v>405237.76000000001</v>
      </c>
      <c r="D29" s="28">
        <v>970000</v>
      </c>
      <c r="E29" s="28">
        <v>519996.01</v>
      </c>
      <c r="F29" s="28">
        <v>128.32</v>
      </c>
      <c r="G29" s="29">
        <v>53.61</v>
      </c>
    </row>
    <row r="30" spans="1:7">
      <c r="A30" s="34" t="s">
        <v>81</v>
      </c>
      <c r="B30" s="35" t="s">
        <v>82</v>
      </c>
      <c r="C30" s="28"/>
      <c r="D30" s="28">
        <v>1134.1500000000001</v>
      </c>
      <c r="E30" s="28"/>
      <c r="F30" s="28"/>
      <c r="G30" s="29"/>
    </row>
    <row r="31" spans="1:7">
      <c r="A31" s="34" t="s">
        <v>83</v>
      </c>
      <c r="B31" s="35" t="s">
        <v>84</v>
      </c>
      <c r="C31" s="28"/>
      <c r="D31" s="28">
        <v>1134.1500000000001</v>
      </c>
      <c r="E31" s="28"/>
      <c r="F31" s="28"/>
      <c r="G31" s="29"/>
    </row>
    <row r="32" spans="1:7">
      <c r="A32" s="34" t="s">
        <v>87</v>
      </c>
      <c r="B32" s="35" t="s">
        <v>88</v>
      </c>
      <c r="C32" s="28"/>
      <c r="D32" s="28">
        <v>53865.85</v>
      </c>
      <c r="E32" s="28">
        <v>14498.95</v>
      </c>
      <c r="F32" s="28"/>
      <c r="G32" s="29">
        <v>26.92</v>
      </c>
    </row>
    <row r="33" spans="1:7">
      <c r="A33" s="34" t="s">
        <v>241</v>
      </c>
      <c r="B33" s="35" t="s">
        <v>242</v>
      </c>
      <c r="C33" s="28"/>
      <c r="D33" s="28">
        <v>53865.85</v>
      </c>
      <c r="E33" s="28">
        <v>14498.95</v>
      </c>
      <c r="F33" s="28"/>
      <c r="G33" s="29">
        <v>26.92</v>
      </c>
    </row>
    <row r="34" spans="1:7">
      <c r="A34" s="34"/>
      <c r="B34" s="35" t="s">
        <v>62</v>
      </c>
      <c r="C34" s="28">
        <v>651678.71999999997</v>
      </c>
      <c r="D34" s="28">
        <v>1489300</v>
      </c>
      <c r="E34" s="28">
        <v>748140.4</v>
      </c>
      <c r="F34" s="28">
        <v>114.8</v>
      </c>
      <c r="G34" s="29">
        <v>50.23</v>
      </c>
    </row>
    <row r="35" spans="1:7">
      <c r="A35" s="36"/>
      <c r="B35" s="37" t="s">
        <v>0</v>
      </c>
      <c r="C35" s="38"/>
      <c r="D35" s="38"/>
      <c r="E35" s="38"/>
      <c r="F35" s="38"/>
      <c r="G35" s="3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E22" sqref="E22"/>
    </sheetView>
  </sheetViews>
  <sheetFormatPr defaultRowHeight="14.4"/>
  <cols>
    <col min="1" max="1" width="15.6640625" customWidth="1" collapsed="1"/>
    <col min="2" max="2" width="35.6640625" customWidth="1" collapsed="1"/>
    <col min="3" max="3" width="15.6640625" customWidth="1" collapsed="1"/>
    <col min="4" max="4" width="13.88671875" bestFit="1" customWidth="1" collapsed="1"/>
    <col min="5" max="5" width="15.6640625" customWidth="1" collapsed="1"/>
    <col min="6" max="7" width="10.6640625" customWidth="1" collapsed="1"/>
  </cols>
  <sheetData>
    <row r="1" spans="1:7">
      <c r="A1" s="2" t="s">
        <v>103</v>
      </c>
    </row>
    <row r="2" spans="1:7">
      <c r="A2" s="2" t="s">
        <v>107</v>
      </c>
    </row>
    <row r="3" spans="1:7" s="3" customFormat="1" ht="28.8">
      <c r="A3" s="4" t="s">
        <v>116</v>
      </c>
      <c r="B3" s="5" t="s">
        <v>4</v>
      </c>
      <c r="C3" s="5" t="s">
        <v>112</v>
      </c>
      <c r="D3" s="5" t="s">
        <v>212</v>
      </c>
      <c r="E3" s="5" t="s">
        <v>126</v>
      </c>
      <c r="F3" s="5" t="s">
        <v>5</v>
      </c>
      <c r="G3" s="6" t="s">
        <v>5</v>
      </c>
    </row>
    <row r="4" spans="1:7">
      <c r="A4" s="7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213</v>
      </c>
      <c r="G4" s="9" t="s">
        <v>214</v>
      </c>
    </row>
    <row r="5" spans="1:7">
      <c r="A5" s="30"/>
      <c r="B5" s="31" t="s">
        <v>0</v>
      </c>
      <c r="C5" s="32"/>
      <c r="D5" s="32"/>
      <c r="E5" s="32"/>
      <c r="F5" s="32"/>
      <c r="G5" s="33"/>
    </row>
    <row r="6" spans="1:7">
      <c r="A6" s="34" t="s">
        <v>89</v>
      </c>
      <c r="B6" s="35" t="s">
        <v>90</v>
      </c>
      <c r="C6" s="28">
        <v>651678.71999999997</v>
      </c>
      <c r="D6" s="28">
        <v>1489300</v>
      </c>
      <c r="E6" s="28">
        <v>748140.4</v>
      </c>
      <c r="F6" s="28">
        <v>114.8</v>
      </c>
      <c r="G6" s="29">
        <v>50.23</v>
      </c>
    </row>
    <row r="7" spans="1:7">
      <c r="A7" s="34" t="s">
        <v>91</v>
      </c>
      <c r="B7" s="35" t="s">
        <v>92</v>
      </c>
      <c r="C7" s="28">
        <v>651678.71999999997</v>
      </c>
      <c r="D7" s="28">
        <v>1489300</v>
      </c>
      <c r="E7" s="28">
        <v>748140.4</v>
      </c>
      <c r="F7" s="28">
        <v>114.8</v>
      </c>
      <c r="G7" s="29">
        <v>50.23</v>
      </c>
    </row>
    <row r="8" spans="1:7">
      <c r="A8" s="34" t="s">
        <v>93</v>
      </c>
      <c r="B8" s="35" t="s">
        <v>94</v>
      </c>
      <c r="C8" s="28"/>
      <c r="D8" s="28">
        <v>3200</v>
      </c>
      <c r="E8" s="28"/>
      <c r="F8" s="28"/>
      <c r="G8" s="29"/>
    </row>
    <row r="9" spans="1:7">
      <c r="A9" s="36" t="s">
        <v>244</v>
      </c>
      <c r="B9" s="37" t="s">
        <v>243</v>
      </c>
      <c r="C9" s="38">
        <v>651678.71999999997</v>
      </c>
      <c r="D9" s="38">
        <v>1486100</v>
      </c>
      <c r="E9" s="38">
        <v>748140.4</v>
      </c>
      <c r="F9" s="38">
        <v>114.8</v>
      </c>
      <c r="G9" s="39">
        <v>50.34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zoomScaleNormal="100" workbookViewId="0">
      <selection activeCell="E23" sqref="E23"/>
    </sheetView>
  </sheetViews>
  <sheetFormatPr defaultRowHeight="14.4"/>
  <cols>
    <col min="1" max="1" width="8.5546875" style="49" bestFit="1" customWidth="1"/>
    <col min="2" max="2" width="32.88671875" style="40" customWidth="1"/>
    <col min="3" max="5" width="15.6640625" style="40" customWidth="1"/>
    <col min="6" max="7" width="10.44140625" style="40" bestFit="1" customWidth="1"/>
    <col min="8" max="16384" width="8.88671875" style="40"/>
  </cols>
  <sheetData>
    <row r="1" spans="1:7">
      <c r="A1" s="57" t="s">
        <v>1</v>
      </c>
      <c r="B1" s="57"/>
      <c r="C1" s="57"/>
      <c r="D1" s="57"/>
      <c r="E1" s="57"/>
      <c r="F1" s="57"/>
    </row>
    <row r="2" spans="1:7">
      <c r="A2" s="57" t="s">
        <v>115</v>
      </c>
      <c r="B2" s="57"/>
      <c r="C2" s="57"/>
      <c r="D2" s="57"/>
      <c r="E2" s="57"/>
      <c r="F2" s="57"/>
    </row>
    <row r="3" spans="1:7" ht="28.8">
      <c r="A3" s="42" t="s">
        <v>116</v>
      </c>
      <c r="B3" s="43" t="s">
        <v>4</v>
      </c>
      <c r="C3" s="43" t="s">
        <v>112</v>
      </c>
      <c r="D3" s="43" t="s">
        <v>212</v>
      </c>
      <c r="E3" s="43" t="s">
        <v>126</v>
      </c>
      <c r="F3" s="43" t="s">
        <v>5</v>
      </c>
      <c r="G3" s="44" t="s">
        <v>5</v>
      </c>
    </row>
    <row r="4" spans="1:7">
      <c r="A4" s="46" t="s">
        <v>6</v>
      </c>
      <c r="B4" s="47" t="s">
        <v>7</v>
      </c>
      <c r="C4" s="47" t="s">
        <v>8</v>
      </c>
      <c r="D4" s="47" t="s">
        <v>9</v>
      </c>
      <c r="E4" s="47" t="s">
        <v>10</v>
      </c>
      <c r="F4" s="47" t="s">
        <v>213</v>
      </c>
      <c r="G4" s="48" t="s">
        <v>214</v>
      </c>
    </row>
    <row r="5" spans="1:7">
      <c r="A5" s="51"/>
      <c r="B5" s="35" t="s">
        <v>117</v>
      </c>
      <c r="C5" s="28"/>
      <c r="D5" s="28"/>
      <c r="E5" s="28"/>
      <c r="F5" s="28"/>
      <c r="G5" s="29"/>
    </row>
    <row r="6" spans="1:7">
      <c r="A6" s="51">
        <v>8</v>
      </c>
      <c r="B6" s="35" t="s">
        <v>118</v>
      </c>
      <c r="C6" s="28"/>
      <c r="D6" s="28"/>
      <c r="E6" s="28"/>
      <c r="F6" s="28"/>
      <c r="G6" s="29"/>
    </row>
    <row r="7" spans="1:7">
      <c r="A7" s="51">
        <v>84</v>
      </c>
      <c r="B7" s="35" t="s">
        <v>119</v>
      </c>
      <c r="C7" s="28"/>
      <c r="D7" s="28"/>
      <c r="E7" s="28"/>
      <c r="F7" s="28"/>
      <c r="G7" s="29"/>
    </row>
    <row r="8" spans="1:7">
      <c r="A8" s="52"/>
      <c r="B8" s="37" t="s">
        <v>120</v>
      </c>
      <c r="C8" s="38"/>
      <c r="D8" s="38"/>
      <c r="E8" s="38"/>
      <c r="F8" s="38"/>
      <c r="G8" s="39"/>
    </row>
    <row r="9" spans="1:7">
      <c r="A9" s="51">
        <v>5</v>
      </c>
      <c r="B9" s="35" t="s">
        <v>121</v>
      </c>
      <c r="C9" s="28"/>
      <c r="D9" s="28"/>
      <c r="E9" s="28"/>
      <c r="F9" s="28"/>
      <c r="G9" s="29"/>
    </row>
    <row r="10" spans="1:7">
      <c r="A10" s="51">
        <v>54</v>
      </c>
      <c r="B10" s="35" t="s">
        <v>122</v>
      </c>
      <c r="C10" s="28"/>
      <c r="D10" s="28"/>
      <c r="E10" s="28"/>
      <c r="F10" s="28"/>
      <c r="G10" s="29"/>
    </row>
  </sheetData>
  <mergeCells count="2">
    <mergeCell ref="A1:F1"/>
    <mergeCell ref="A2:F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tabSelected="1" zoomScaleNormal="100" workbookViewId="0">
      <selection activeCell="F18" sqref="F18"/>
    </sheetView>
  </sheetViews>
  <sheetFormatPr defaultRowHeight="14.4"/>
  <cols>
    <col min="1" max="1" width="8.5546875" style="40" bestFit="1" customWidth="1"/>
    <col min="2" max="2" width="26.33203125" style="40" customWidth="1"/>
    <col min="3" max="4" width="15.6640625" style="40" customWidth="1"/>
    <col min="5" max="5" width="13.5546875" style="40" customWidth="1"/>
    <col min="6" max="7" width="10.44140625" style="40" bestFit="1" customWidth="1"/>
    <col min="8" max="16384" width="8.88671875" style="40"/>
  </cols>
  <sheetData>
    <row r="1" spans="1:7">
      <c r="A1" s="57" t="s">
        <v>1</v>
      </c>
      <c r="B1" s="57"/>
      <c r="C1" s="57"/>
      <c r="D1" s="57"/>
      <c r="E1" s="57"/>
      <c r="F1" s="57"/>
    </row>
    <row r="2" spans="1:7">
      <c r="A2" s="57" t="s">
        <v>123</v>
      </c>
      <c r="B2" s="57"/>
      <c r="C2" s="57"/>
      <c r="D2" s="57"/>
      <c r="E2" s="57"/>
      <c r="F2" s="57"/>
    </row>
    <row r="3" spans="1:7" ht="43.2">
      <c r="A3" s="42" t="s">
        <v>116</v>
      </c>
      <c r="B3" s="43" t="s">
        <v>4</v>
      </c>
      <c r="C3" s="43" t="s">
        <v>112</v>
      </c>
      <c r="D3" s="43" t="s">
        <v>212</v>
      </c>
      <c r="E3" s="43" t="s">
        <v>126</v>
      </c>
      <c r="F3" s="43" t="s">
        <v>5</v>
      </c>
      <c r="G3" s="44" t="s">
        <v>5</v>
      </c>
    </row>
    <row r="4" spans="1:7">
      <c r="A4" s="46" t="s">
        <v>6</v>
      </c>
      <c r="B4" s="47" t="s">
        <v>7</v>
      </c>
      <c r="C4" s="47" t="s">
        <v>8</v>
      </c>
      <c r="D4" s="47" t="s">
        <v>9</v>
      </c>
      <c r="E4" s="47" t="s">
        <v>10</v>
      </c>
      <c r="F4" s="47" t="s">
        <v>213</v>
      </c>
      <c r="G4" s="48" t="s">
        <v>214</v>
      </c>
    </row>
    <row r="5" spans="1:7">
      <c r="A5" s="51"/>
      <c r="B5" s="35" t="s">
        <v>117</v>
      </c>
      <c r="C5" s="28"/>
      <c r="D5" s="28"/>
      <c r="E5" s="28"/>
      <c r="F5" s="28"/>
      <c r="G5" s="29"/>
    </row>
    <row r="6" spans="1:7">
      <c r="A6" s="51">
        <v>8</v>
      </c>
      <c r="B6" s="35" t="s">
        <v>124</v>
      </c>
      <c r="C6" s="28"/>
      <c r="D6" s="28"/>
      <c r="E6" s="28"/>
      <c r="F6" s="28"/>
      <c r="G6" s="29"/>
    </row>
    <row r="7" spans="1:7">
      <c r="A7" s="51">
        <v>81</v>
      </c>
      <c r="B7" s="35" t="s">
        <v>124</v>
      </c>
      <c r="C7" s="28"/>
      <c r="D7" s="28"/>
      <c r="E7" s="28"/>
      <c r="F7" s="28"/>
      <c r="G7" s="29"/>
    </row>
    <row r="8" spans="1:7">
      <c r="A8" s="52"/>
      <c r="B8" s="37" t="s">
        <v>120</v>
      </c>
      <c r="C8" s="38"/>
      <c r="D8" s="38"/>
      <c r="E8" s="38"/>
      <c r="F8" s="38"/>
      <c r="G8" s="39"/>
    </row>
    <row r="9" spans="1:7">
      <c r="A9" s="51">
        <v>1</v>
      </c>
      <c r="B9" s="35" t="s">
        <v>66</v>
      </c>
      <c r="C9" s="28"/>
      <c r="D9" s="28"/>
      <c r="E9" s="28"/>
      <c r="F9" s="28"/>
      <c r="G9" s="29"/>
    </row>
    <row r="10" spans="1:7">
      <c r="A10" s="51">
        <v>11</v>
      </c>
      <c r="B10" s="35" t="s">
        <v>66</v>
      </c>
      <c r="C10" s="28"/>
      <c r="D10" s="28"/>
      <c r="E10" s="28"/>
      <c r="F10" s="28"/>
      <c r="G10" s="29"/>
    </row>
    <row r="11" spans="1:7">
      <c r="A11" s="51">
        <v>3</v>
      </c>
      <c r="B11" s="35" t="s">
        <v>125</v>
      </c>
      <c r="C11" s="28"/>
      <c r="D11" s="28"/>
      <c r="E11" s="28"/>
      <c r="F11" s="28"/>
      <c r="G11" s="29"/>
    </row>
    <row r="12" spans="1:7">
      <c r="A12" s="51">
        <v>31</v>
      </c>
      <c r="B12" s="35" t="s">
        <v>125</v>
      </c>
      <c r="C12" s="28"/>
      <c r="D12" s="28"/>
      <c r="E12" s="28"/>
      <c r="F12" s="28"/>
      <c r="G12" s="29"/>
    </row>
  </sheetData>
  <mergeCells count="2">
    <mergeCell ref="A1:F1"/>
    <mergeCell ref="A2:F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7"/>
  <sheetViews>
    <sheetView zoomScaleNormal="100" workbookViewId="0">
      <selection activeCell="J24" sqref="J24"/>
    </sheetView>
  </sheetViews>
  <sheetFormatPr defaultRowHeight="14.4"/>
  <cols>
    <col min="1" max="1" width="10.6640625" style="49" customWidth="1" collapsed="1"/>
    <col min="2" max="2" width="40.6640625" style="40" customWidth="1" collapsed="1"/>
    <col min="3" max="4" width="15.6640625" style="40" customWidth="1" collapsed="1"/>
    <col min="5" max="5" width="10.6640625" style="40" customWidth="1" collapsed="1"/>
    <col min="6" max="16384" width="8.88671875" style="40"/>
  </cols>
  <sheetData>
    <row r="1" spans="1:5">
      <c r="A1" s="41" t="s">
        <v>198</v>
      </c>
    </row>
    <row r="2" spans="1:5">
      <c r="A2" s="41" t="s">
        <v>106</v>
      </c>
    </row>
    <row r="3" spans="1:5">
      <c r="A3" s="53"/>
    </row>
    <row r="4" spans="1:5" s="45" customFormat="1" ht="28.8">
      <c r="A4" s="42" t="s">
        <v>116</v>
      </c>
      <c r="B4" s="43" t="s">
        <v>4</v>
      </c>
      <c r="C4" s="43" t="s">
        <v>212</v>
      </c>
      <c r="D4" s="43" t="s">
        <v>126</v>
      </c>
      <c r="E4" s="44" t="s">
        <v>5</v>
      </c>
    </row>
    <row r="5" spans="1:5">
      <c r="A5" s="46" t="s">
        <v>6</v>
      </c>
      <c r="B5" s="47" t="s">
        <v>7</v>
      </c>
      <c r="C5" s="47" t="s">
        <v>8</v>
      </c>
      <c r="D5" s="47" t="s">
        <v>9</v>
      </c>
      <c r="E5" s="48" t="s">
        <v>215</v>
      </c>
    </row>
    <row r="6" spans="1:5">
      <c r="A6" s="30"/>
      <c r="B6" s="31" t="s">
        <v>95</v>
      </c>
      <c r="C6" s="32">
        <v>1489300</v>
      </c>
      <c r="D6" s="32">
        <v>748140.4</v>
      </c>
      <c r="E6" s="33">
        <v>50.23</v>
      </c>
    </row>
    <row r="7" spans="1:5">
      <c r="A7" s="34" t="s">
        <v>63</v>
      </c>
      <c r="B7" s="35" t="s">
        <v>64</v>
      </c>
      <c r="C7" s="28">
        <v>1300</v>
      </c>
      <c r="D7" s="28">
        <v>1300</v>
      </c>
      <c r="E7" s="29">
        <v>100</v>
      </c>
    </row>
    <row r="8" spans="1:5">
      <c r="A8" s="34" t="s">
        <v>67</v>
      </c>
      <c r="B8" s="35" t="s">
        <v>68</v>
      </c>
      <c r="C8" s="28">
        <v>130000</v>
      </c>
      <c r="D8" s="28">
        <v>48220.86</v>
      </c>
      <c r="E8" s="29">
        <v>37.090000000000003</v>
      </c>
    </row>
    <row r="9" spans="1:5">
      <c r="A9" s="34" t="s">
        <v>71</v>
      </c>
      <c r="B9" s="35" t="s">
        <v>72</v>
      </c>
      <c r="C9" s="28">
        <v>333000</v>
      </c>
      <c r="D9" s="28">
        <v>164124.57999999999</v>
      </c>
      <c r="E9" s="29">
        <v>49.29</v>
      </c>
    </row>
    <row r="10" spans="1:5">
      <c r="A10" s="34" t="s">
        <v>77</v>
      </c>
      <c r="B10" s="35" t="s">
        <v>78</v>
      </c>
      <c r="C10" s="28">
        <v>970000</v>
      </c>
      <c r="D10" s="28">
        <v>519996.01</v>
      </c>
      <c r="E10" s="29">
        <v>53.61</v>
      </c>
    </row>
    <row r="11" spans="1:5">
      <c r="A11" s="34" t="s">
        <v>81</v>
      </c>
      <c r="B11" s="35" t="s">
        <v>82</v>
      </c>
      <c r="C11" s="28">
        <v>1134.1500000000001</v>
      </c>
      <c r="D11" s="28"/>
      <c r="E11" s="29"/>
    </row>
    <row r="12" spans="1:5">
      <c r="A12" s="34" t="s">
        <v>87</v>
      </c>
      <c r="B12" s="35" t="s">
        <v>88</v>
      </c>
      <c r="C12" s="28">
        <v>53865.85</v>
      </c>
      <c r="D12" s="28">
        <v>14498.95</v>
      </c>
      <c r="E12" s="29">
        <v>26.92</v>
      </c>
    </row>
    <row r="13" spans="1:5">
      <c r="A13" s="34" t="s">
        <v>245</v>
      </c>
      <c r="B13" s="35" t="s">
        <v>246</v>
      </c>
      <c r="C13" s="28">
        <v>1489300</v>
      </c>
      <c r="D13" s="28">
        <v>748140.4</v>
      </c>
      <c r="E13" s="29">
        <v>50.23</v>
      </c>
    </row>
    <row r="14" spans="1:5">
      <c r="A14" s="34" t="s">
        <v>96</v>
      </c>
      <c r="B14" s="35" t="s">
        <v>97</v>
      </c>
      <c r="C14" s="28">
        <v>1300</v>
      </c>
      <c r="D14" s="28">
        <v>1300</v>
      </c>
      <c r="E14" s="29">
        <v>100</v>
      </c>
    </row>
    <row r="15" spans="1:5">
      <c r="A15" s="34" t="s">
        <v>98</v>
      </c>
      <c r="B15" s="35" t="s">
        <v>99</v>
      </c>
      <c r="C15" s="28">
        <v>1300</v>
      </c>
      <c r="D15" s="28">
        <v>1300</v>
      </c>
      <c r="E15" s="29">
        <v>100</v>
      </c>
    </row>
    <row r="16" spans="1:5">
      <c r="A16" s="34" t="s">
        <v>63</v>
      </c>
      <c r="B16" s="35" t="s">
        <v>64</v>
      </c>
      <c r="C16" s="28">
        <v>1300</v>
      </c>
      <c r="D16" s="28">
        <v>1300</v>
      </c>
      <c r="E16" s="29">
        <v>100</v>
      </c>
    </row>
    <row r="17" spans="1:5">
      <c r="A17" s="34" t="s">
        <v>65</v>
      </c>
      <c r="B17" s="35" t="s">
        <v>66</v>
      </c>
      <c r="C17" s="28">
        <v>1300</v>
      </c>
      <c r="D17" s="28">
        <v>1300</v>
      </c>
      <c r="E17" s="29">
        <v>100</v>
      </c>
    </row>
    <row r="18" spans="1:5">
      <c r="A18" s="34" t="s">
        <v>146</v>
      </c>
      <c r="B18" s="35" t="s">
        <v>26</v>
      </c>
      <c r="C18" s="28">
        <v>1300</v>
      </c>
      <c r="D18" s="28">
        <v>1300</v>
      </c>
      <c r="E18" s="29">
        <v>100</v>
      </c>
    </row>
    <row r="19" spans="1:5">
      <c r="A19" s="34" t="s">
        <v>154</v>
      </c>
      <c r="B19" s="35" t="s">
        <v>33</v>
      </c>
      <c r="C19" s="28">
        <v>1300</v>
      </c>
      <c r="D19" s="28">
        <v>1300</v>
      </c>
      <c r="E19" s="29">
        <v>100</v>
      </c>
    </row>
    <row r="20" spans="1:5">
      <c r="A20" s="34" t="s">
        <v>168</v>
      </c>
      <c r="B20" s="35" t="s">
        <v>43</v>
      </c>
      <c r="C20" s="28"/>
      <c r="D20" s="28">
        <v>1300</v>
      </c>
      <c r="E20" s="29"/>
    </row>
    <row r="21" spans="1:5">
      <c r="A21" s="34" t="s">
        <v>179</v>
      </c>
      <c r="B21" s="35" t="s">
        <v>50</v>
      </c>
      <c r="C21" s="28"/>
      <c r="D21" s="28">
        <v>1300</v>
      </c>
      <c r="E21" s="29"/>
    </row>
    <row r="22" spans="1:5">
      <c r="A22" s="34" t="s">
        <v>247</v>
      </c>
      <c r="B22" s="35" t="s">
        <v>248</v>
      </c>
      <c r="C22" s="28">
        <v>1453000</v>
      </c>
      <c r="D22" s="28">
        <v>738318.33</v>
      </c>
      <c r="E22" s="29">
        <v>50.81</v>
      </c>
    </row>
    <row r="23" spans="1:5">
      <c r="A23" s="34" t="s">
        <v>249</v>
      </c>
      <c r="B23" s="35" t="s">
        <v>100</v>
      </c>
      <c r="C23" s="28">
        <v>1353000</v>
      </c>
      <c r="D23" s="28">
        <v>691286.29</v>
      </c>
      <c r="E23" s="29">
        <v>51.09</v>
      </c>
    </row>
    <row r="24" spans="1:5">
      <c r="A24" s="34" t="s">
        <v>67</v>
      </c>
      <c r="B24" s="35" t="s">
        <v>68</v>
      </c>
      <c r="C24" s="28">
        <v>10000</v>
      </c>
      <c r="D24" s="28">
        <v>1151.02</v>
      </c>
      <c r="E24" s="29">
        <v>11.51</v>
      </c>
    </row>
    <row r="25" spans="1:5">
      <c r="A25" s="34" t="s">
        <v>69</v>
      </c>
      <c r="B25" s="35" t="s">
        <v>70</v>
      </c>
      <c r="C25" s="28">
        <v>10000</v>
      </c>
      <c r="D25" s="28">
        <v>1151.02</v>
      </c>
      <c r="E25" s="29">
        <v>11.51</v>
      </c>
    </row>
    <row r="26" spans="1:5">
      <c r="A26" s="34" t="s">
        <v>146</v>
      </c>
      <c r="B26" s="35" t="s">
        <v>26</v>
      </c>
      <c r="C26" s="28">
        <v>10000</v>
      </c>
      <c r="D26" s="28">
        <v>1151.02</v>
      </c>
      <c r="E26" s="29">
        <v>11.51</v>
      </c>
    </row>
    <row r="27" spans="1:5">
      <c r="A27" s="34" t="s">
        <v>154</v>
      </c>
      <c r="B27" s="35" t="s">
        <v>33</v>
      </c>
      <c r="C27" s="28">
        <v>10000</v>
      </c>
      <c r="D27" s="28">
        <v>1151.02</v>
      </c>
      <c r="E27" s="29">
        <v>11.51</v>
      </c>
    </row>
    <row r="28" spans="1:5">
      <c r="A28" s="34" t="s">
        <v>168</v>
      </c>
      <c r="B28" s="35" t="s">
        <v>43</v>
      </c>
      <c r="C28" s="28"/>
      <c r="D28" s="28">
        <v>890.75</v>
      </c>
      <c r="E28" s="29"/>
    </row>
    <row r="29" spans="1:5">
      <c r="A29" s="34" t="s">
        <v>174</v>
      </c>
      <c r="B29" s="35" t="s">
        <v>47</v>
      </c>
      <c r="C29" s="28"/>
      <c r="D29" s="28">
        <v>890.75</v>
      </c>
      <c r="E29" s="29"/>
    </row>
    <row r="30" spans="1:5">
      <c r="A30" s="34" t="s">
        <v>180</v>
      </c>
      <c r="B30" s="35" t="s">
        <v>51</v>
      </c>
      <c r="C30" s="28"/>
      <c r="D30" s="28">
        <v>260.27</v>
      </c>
      <c r="E30" s="29"/>
    </row>
    <row r="31" spans="1:5">
      <c r="A31" s="34" t="s">
        <v>232</v>
      </c>
      <c r="B31" s="35" t="s">
        <v>231</v>
      </c>
      <c r="C31" s="28"/>
      <c r="D31" s="28">
        <v>260.27</v>
      </c>
      <c r="E31" s="29"/>
    </row>
    <row r="32" spans="1:5">
      <c r="A32" s="34" t="s">
        <v>185</v>
      </c>
      <c r="B32" s="35" t="s">
        <v>51</v>
      </c>
      <c r="C32" s="28"/>
      <c r="D32" s="28"/>
      <c r="E32" s="29"/>
    </row>
    <row r="33" spans="1:5">
      <c r="A33" s="34" t="s">
        <v>71</v>
      </c>
      <c r="B33" s="35" t="s">
        <v>72</v>
      </c>
      <c r="C33" s="28">
        <v>328000</v>
      </c>
      <c r="D33" s="28">
        <v>156488.31</v>
      </c>
      <c r="E33" s="29">
        <v>47.71</v>
      </c>
    </row>
    <row r="34" spans="1:5">
      <c r="A34" s="34" t="s">
        <v>73</v>
      </c>
      <c r="B34" s="35" t="s">
        <v>74</v>
      </c>
      <c r="C34" s="28">
        <v>165000</v>
      </c>
      <c r="D34" s="28">
        <v>51549.54</v>
      </c>
      <c r="E34" s="29">
        <v>31.24</v>
      </c>
    </row>
    <row r="35" spans="1:5">
      <c r="A35" s="34" t="s">
        <v>146</v>
      </c>
      <c r="B35" s="35" t="s">
        <v>26</v>
      </c>
      <c r="C35" s="28">
        <v>165000</v>
      </c>
      <c r="D35" s="28">
        <v>51549.54</v>
      </c>
      <c r="E35" s="29">
        <v>31.24</v>
      </c>
    </row>
    <row r="36" spans="1:5">
      <c r="A36" s="34" t="s">
        <v>154</v>
      </c>
      <c r="B36" s="35" t="s">
        <v>33</v>
      </c>
      <c r="C36" s="28">
        <v>165000</v>
      </c>
      <c r="D36" s="28">
        <v>51549.54</v>
      </c>
      <c r="E36" s="29">
        <v>31.24</v>
      </c>
    </row>
    <row r="37" spans="1:5">
      <c r="A37" s="34" t="s">
        <v>159</v>
      </c>
      <c r="B37" s="35" t="s">
        <v>38</v>
      </c>
      <c r="C37" s="28"/>
      <c r="D37" s="28">
        <v>46384.65</v>
      </c>
      <c r="E37" s="29"/>
    </row>
    <row r="38" spans="1:5">
      <c r="A38" s="34" t="s">
        <v>160</v>
      </c>
      <c r="B38" s="35" t="s">
        <v>39</v>
      </c>
      <c r="C38" s="28"/>
      <c r="D38" s="28"/>
      <c r="E38" s="29"/>
    </row>
    <row r="39" spans="1:5">
      <c r="A39" s="34" t="s">
        <v>161</v>
      </c>
      <c r="B39" s="35" t="s">
        <v>40</v>
      </c>
      <c r="C39" s="28"/>
      <c r="D39" s="28">
        <v>46384.65</v>
      </c>
      <c r="E39" s="29"/>
    </row>
    <row r="40" spans="1:5">
      <c r="A40" s="34" t="s">
        <v>163</v>
      </c>
      <c r="B40" s="35" t="s">
        <v>42</v>
      </c>
      <c r="C40" s="28"/>
      <c r="D40" s="28"/>
      <c r="E40" s="29"/>
    </row>
    <row r="41" spans="1:5">
      <c r="A41" s="34" t="s">
        <v>164</v>
      </c>
      <c r="B41" s="35" t="s">
        <v>165</v>
      </c>
      <c r="C41" s="28"/>
      <c r="D41" s="28"/>
      <c r="E41" s="29"/>
    </row>
    <row r="42" spans="1:5">
      <c r="A42" s="34" t="s">
        <v>168</v>
      </c>
      <c r="B42" s="35" t="s">
        <v>43</v>
      </c>
      <c r="C42" s="28"/>
      <c r="D42" s="28">
        <v>4217.2</v>
      </c>
      <c r="E42" s="29"/>
    </row>
    <row r="43" spans="1:5">
      <c r="A43" s="34" t="s">
        <v>169</v>
      </c>
      <c r="B43" s="35" t="s">
        <v>170</v>
      </c>
      <c r="C43" s="28"/>
      <c r="D43" s="28">
        <v>134.1</v>
      </c>
      <c r="E43" s="29"/>
    </row>
    <row r="44" spans="1:5">
      <c r="A44" s="34" t="s">
        <v>172</v>
      </c>
      <c r="B44" s="35" t="s">
        <v>45</v>
      </c>
      <c r="C44" s="28"/>
      <c r="D44" s="28"/>
      <c r="E44" s="29"/>
    </row>
    <row r="45" spans="1:5">
      <c r="A45" s="34" t="s">
        <v>173</v>
      </c>
      <c r="B45" s="35" t="s">
        <v>46</v>
      </c>
      <c r="C45" s="28"/>
      <c r="D45" s="28"/>
      <c r="E45" s="29"/>
    </row>
    <row r="46" spans="1:5">
      <c r="A46" s="34" t="s">
        <v>174</v>
      </c>
      <c r="B46" s="35" t="s">
        <v>47</v>
      </c>
      <c r="C46" s="28"/>
      <c r="D46" s="28">
        <v>3922.21</v>
      </c>
      <c r="E46" s="29"/>
    </row>
    <row r="47" spans="1:5">
      <c r="A47" s="34" t="s">
        <v>177</v>
      </c>
      <c r="B47" s="35" t="s">
        <v>48</v>
      </c>
      <c r="C47" s="28"/>
      <c r="D47" s="28"/>
      <c r="E47" s="29"/>
    </row>
    <row r="48" spans="1:5">
      <c r="A48" s="34" t="s">
        <v>178</v>
      </c>
      <c r="B48" s="35" t="s">
        <v>49</v>
      </c>
      <c r="C48" s="28"/>
      <c r="D48" s="28">
        <v>160.88999999999999</v>
      </c>
      <c r="E48" s="29"/>
    </row>
    <row r="49" spans="1:5">
      <c r="A49" s="34" t="s">
        <v>179</v>
      </c>
      <c r="B49" s="35" t="s">
        <v>50</v>
      </c>
      <c r="C49" s="28"/>
      <c r="D49" s="28"/>
      <c r="E49" s="29"/>
    </row>
    <row r="50" spans="1:5">
      <c r="A50" s="34" t="s">
        <v>180</v>
      </c>
      <c r="B50" s="35" t="s">
        <v>51</v>
      </c>
      <c r="C50" s="28"/>
      <c r="D50" s="28">
        <v>947.69</v>
      </c>
      <c r="E50" s="29"/>
    </row>
    <row r="51" spans="1:5">
      <c r="A51" s="34" t="s">
        <v>181</v>
      </c>
      <c r="B51" s="35" t="s">
        <v>182</v>
      </c>
      <c r="C51" s="28"/>
      <c r="D51" s="28">
        <v>507.2</v>
      </c>
      <c r="E51" s="29"/>
    </row>
    <row r="52" spans="1:5">
      <c r="A52" s="34" t="s">
        <v>234</v>
      </c>
      <c r="B52" s="35" t="s">
        <v>233</v>
      </c>
      <c r="C52" s="28"/>
      <c r="D52" s="28">
        <v>345.58</v>
      </c>
      <c r="E52" s="29"/>
    </row>
    <row r="53" spans="1:5">
      <c r="A53" s="34" t="s">
        <v>183</v>
      </c>
      <c r="B53" s="35" t="s">
        <v>113</v>
      </c>
      <c r="C53" s="28"/>
      <c r="D53" s="28">
        <v>25</v>
      </c>
      <c r="E53" s="29"/>
    </row>
    <row r="54" spans="1:5">
      <c r="A54" s="34" t="s">
        <v>184</v>
      </c>
      <c r="B54" s="35" t="s">
        <v>52</v>
      </c>
      <c r="C54" s="28"/>
      <c r="D54" s="28">
        <v>69.91</v>
      </c>
      <c r="E54" s="29"/>
    </row>
    <row r="55" spans="1:5">
      <c r="A55" s="34" t="s">
        <v>185</v>
      </c>
      <c r="B55" s="35" t="s">
        <v>51</v>
      </c>
      <c r="C55" s="28"/>
      <c r="D55" s="28"/>
      <c r="E55" s="29"/>
    </row>
    <row r="56" spans="1:5">
      <c r="A56" s="34" t="s">
        <v>75</v>
      </c>
      <c r="B56" s="35" t="s">
        <v>76</v>
      </c>
      <c r="C56" s="28">
        <v>163000</v>
      </c>
      <c r="D56" s="28">
        <v>104938.77</v>
      </c>
      <c r="E56" s="29">
        <v>64.38</v>
      </c>
    </row>
    <row r="57" spans="1:5">
      <c r="A57" s="34" t="s">
        <v>146</v>
      </c>
      <c r="B57" s="35" t="s">
        <v>26</v>
      </c>
      <c r="C57" s="28">
        <v>163000</v>
      </c>
      <c r="D57" s="28">
        <v>104938.77</v>
      </c>
      <c r="E57" s="29">
        <v>64.38</v>
      </c>
    </row>
    <row r="58" spans="1:5">
      <c r="A58" s="34" t="s">
        <v>154</v>
      </c>
      <c r="B58" s="35" t="s">
        <v>33</v>
      </c>
      <c r="C58" s="28">
        <v>161790</v>
      </c>
      <c r="D58" s="28">
        <v>104312.26</v>
      </c>
      <c r="E58" s="29">
        <v>64.47</v>
      </c>
    </row>
    <row r="59" spans="1:5">
      <c r="A59" s="34" t="s">
        <v>155</v>
      </c>
      <c r="B59" s="35" t="s">
        <v>34</v>
      </c>
      <c r="C59" s="28"/>
      <c r="D59" s="28">
        <v>17710.490000000002</v>
      </c>
      <c r="E59" s="29"/>
    </row>
    <row r="60" spans="1:5">
      <c r="A60" s="34" t="s">
        <v>156</v>
      </c>
      <c r="B60" s="35" t="s">
        <v>35</v>
      </c>
      <c r="C60" s="28"/>
      <c r="D60" s="28">
        <v>5974.7</v>
      </c>
      <c r="E60" s="29"/>
    </row>
    <row r="61" spans="1:5">
      <c r="A61" s="34" t="s">
        <v>157</v>
      </c>
      <c r="B61" s="35" t="s">
        <v>36</v>
      </c>
      <c r="C61" s="28"/>
      <c r="D61" s="28">
        <v>8731.3700000000008</v>
      </c>
      <c r="E61" s="29"/>
    </row>
    <row r="62" spans="1:5">
      <c r="A62" s="34" t="s">
        <v>158</v>
      </c>
      <c r="B62" s="35" t="s">
        <v>37</v>
      </c>
      <c r="C62" s="28"/>
      <c r="D62" s="28">
        <v>2321.66</v>
      </c>
      <c r="E62" s="29"/>
    </row>
    <row r="63" spans="1:5">
      <c r="A63" s="34" t="s">
        <v>236</v>
      </c>
      <c r="B63" s="35" t="s">
        <v>235</v>
      </c>
      <c r="C63" s="28"/>
      <c r="D63" s="28">
        <v>682.76</v>
      </c>
      <c r="E63" s="29"/>
    </row>
    <row r="64" spans="1:5">
      <c r="A64" s="34" t="s">
        <v>159</v>
      </c>
      <c r="B64" s="35" t="s">
        <v>38</v>
      </c>
      <c r="C64" s="28"/>
      <c r="D64" s="28">
        <v>35306.1</v>
      </c>
      <c r="E64" s="29"/>
    </row>
    <row r="65" spans="1:5">
      <c r="A65" s="34" t="s">
        <v>160</v>
      </c>
      <c r="B65" s="35" t="s">
        <v>39</v>
      </c>
      <c r="C65" s="28"/>
      <c r="D65" s="28">
        <v>8377.0300000000007</v>
      </c>
      <c r="E65" s="29"/>
    </row>
    <row r="66" spans="1:5">
      <c r="A66" s="34" t="s">
        <v>162</v>
      </c>
      <c r="B66" s="35" t="s">
        <v>41</v>
      </c>
      <c r="C66" s="28"/>
      <c r="D66" s="28">
        <v>25959.98</v>
      </c>
      <c r="E66" s="29"/>
    </row>
    <row r="67" spans="1:5">
      <c r="A67" s="34" t="s">
        <v>163</v>
      </c>
      <c r="B67" s="35" t="s">
        <v>42</v>
      </c>
      <c r="C67" s="28"/>
      <c r="D67" s="28">
        <v>937.6</v>
      </c>
      <c r="E67" s="29"/>
    </row>
    <row r="68" spans="1:5">
      <c r="A68" s="34" t="s">
        <v>166</v>
      </c>
      <c r="B68" s="35" t="s">
        <v>167</v>
      </c>
      <c r="C68" s="28"/>
      <c r="D68" s="28">
        <v>31.49</v>
      </c>
      <c r="E68" s="29"/>
    </row>
    <row r="69" spans="1:5">
      <c r="A69" s="34" t="s">
        <v>168</v>
      </c>
      <c r="B69" s="35" t="s">
        <v>43</v>
      </c>
      <c r="C69" s="28"/>
      <c r="D69" s="28">
        <v>49796.49</v>
      </c>
      <c r="E69" s="29"/>
    </row>
    <row r="70" spans="1:5">
      <c r="A70" s="34" t="s">
        <v>169</v>
      </c>
      <c r="B70" s="35" t="s">
        <v>170</v>
      </c>
      <c r="C70" s="28"/>
      <c r="D70" s="28">
        <v>5452.17</v>
      </c>
      <c r="E70" s="29"/>
    </row>
    <row r="71" spans="1:5">
      <c r="A71" s="34" t="s">
        <v>171</v>
      </c>
      <c r="B71" s="35" t="s">
        <v>44</v>
      </c>
      <c r="C71" s="28"/>
      <c r="D71" s="28">
        <v>11126.36</v>
      </c>
      <c r="E71" s="29"/>
    </row>
    <row r="72" spans="1:5">
      <c r="A72" s="34" t="s">
        <v>173</v>
      </c>
      <c r="B72" s="35" t="s">
        <v>46</v>
      </c>
      <c r="C72" s="28"/>
      <c r="D72" s="28">
        <v>18716.23</v>
      </c>
      <c r="E72" s="29"/>
    </row>
    <row r="73" spans="1:5">
      <c r="A73" s="34" t="s">
        <v>174</v>
      </c>
      <c r="B73" s="35" t="s">
        <v>47</v>
      </c>
      <c r="C73" s="28"/>
      <c r="D73" s="28">
        <v>735.36</v>
      </c>
      <c r="E73" s="29"/>
    </row>
    <row r="74" spans="1:5">
      <c r="A74" s="34" t="s">
        <v>175</v>
      </c>
      <c r="B74" s="35" t="s">
        <v>176</v>
      </c>
      <c r="C74" s="28"/>
      <c r="D74" s="28">
        <v>856.3</v>
      </c>
      <c r="E74" s="29"/>
    </row>
    <row r="75" spans="1:5">
      <c r="A75" s="34" t="s">
        <v>177</v>
      </c>
      <c r="B75" s="35" t="s">
        <v>48</v>
      </c>
      <c r="C75" s="28"/>
      <c r="D75" s="28">
        <v>4911.72</v>
      </c>
      <c r="E75" s="29"/>
    </row>
    <row r="76" spans="1:5">
      <c r="A76" s="34" t="s">
        <v>178</v>
      </c>
      <c r="B76" s="35" t="s">
        <v>49</v>
      </c>
      <c r="C76" s="28"/>
      <c r="D76" s="28">
        <v>3397.75</v>
      </c>
      <c r="E76" s="29"/>
    </row>
    <row r="77" spans="1:5">
      <c r="A77" s="34" t="s">
        <v>179</v>
      </c>
      <c r="B77" s="35" t="s">
        <v>50</v>
      </c>
      <c r="C77" s="28"/>
      <c r="D77" s="28">
        <v>4600.6000000000004</v>
      </c>
      <c r="E77" s="29"/>
    </row>
    <row r="78" spans="1:5">
      <c r="A78" s="34" t="s">
        <v>180</v>
      </c>
      <c r="B78" s="35" t="s">
        <v>51</v>
      </c>
      <c r="C78" s="28"/>
      <c r="D78" s="28">
        <v>1499.18</v>
      </c>
      <c r="E78" s="29"/>
    </row>
    <row r="79" spans="1:5">
      <c r="A79" s="34" t="s">
        <v>183</v>
      </c>
      <c r="B79" s="35" t="s">
        <v>113</v>
      </c>
      <c r="C79" s="28"/>
      <c r="D79" s="28">
        <v>671</v>
      </c>
      <c r="E79" s="29"/>
    </row>
    <row r="80" spans="1:5">
      <c r="A80" s="34" t="s">
        <v>184</v>
      </c>
      <c r="B80" s="35" t="s">
        <v>52</v>
      </c>
      <c r="C80" s="28"/>
      <c r="D80" s="28">
        <v>828.18</v>
      </c>
      <c r="E80" s="29"/>
    </row>
    <row r="81" spans="1:5">
      <c r="A81" s="34" t="s">
        <v>185</v>
      </c>
      <c r="B81" s="35" t="s">
        <v>51</v>
      </c>
      <c r="C81" s="28"/>
      <c r="D81" s="28"/>
      <c r="E81" s="29"/>
    </row>
    <row r="82" spans="1:5">
      <c r="A82" s="34" t="s">
        <v>186</v>
      </c>
      <c r="B82" s="35" t="s">
        <v>53</v>
      </c>
      <c r="C82" s="28">
        <v>1210</v>
      </c>
      <c r="D82" s="28">
        <v>626.51</v>
      </c>
      <c r="E82" s="29">
        <v>51.78</v>
      </c>
    </row>
    <row r="83" spans="1:5">
      <c r="A83" s="34" t="s">
        <v>187</v>
      </c>
      <c r="B83" s="35" t="s">
        <v>54</v>
      </c>
      <c r="C83" s="28"/>
      <c r="D83" s="28">
        <v>626.51</v>
      </c>
      <c r="E83" s="29"/>
    </row>
    <row r="84" spans="1:5">
      <c r="A84" s="34" t="s">
        <v>188</v>
      </c>
      <c r="B84" s="35" t="s">
        <v>55</v>
      </c>
      <c r="C84" s="28"/>
      <c r="D84" s="28">
        <v>626.51</v>
      </c>
      <c r="E84" s="29"/>
    </row>
    <row r="85" spans="1:5">
      <c r="A85" s="34" t="s">
        <v>77</v>
      </c>
      <c r="B85" s="35" t="s">
        <v>78</v>
      </c>
      <c r="C85" s="28">
        <v>960000</v>
      </c>
      <c r="D85" s="28">
        <v>519148.01</v>
      </c>
      <c r="E85" s="29">
        <v>54.08</v>
      </c>
    </row>
    <row r="86" spans="1:5">
      <c r="A86" s="34" t="s">
        <v>79</v>
      </c>
      <c r="B86" s="35" t="s">
        <v>80</v>
      </c>
      <c r="C86" s="28">
        <v>960000</v>
      </c>
      <c r="D86" s="28">
        <v>519148.01</v>
      </c>
      <c r="E86" s="29">
        <v>54.08</v>
      </c>
    </row>
    <row r="87" spans="1:5">
      <c r="A87" s="34" t="s">
        <v>146</v>
      </c>
      <c r="B87" s="35" t="s">
        <v>26</v>
      </c>
      <c r="C87" s="28">
        <v>960000</v>
      </c>
      <c r="D87" s="28">
        <v>519148.01</v>
      </c>
      <c r="E87" s="29">
        <v>54.08</v>
      </c>
    </row>
    <row r="88" spans="1:5">
      <c r="A88" s="34" t="s">
        <v>147</v>
      </c>
      <c r="B88" s="35" t="s">
        <v>27</v>
      </c>
      <c r="C88" s="28">
        <v>950000</v>
      </c>
      <c r="D88" s="28">
        <v>519148.01</v>
      </c>
      <c r="E88" s="29">
        <v>54.65</v>
      </c>
    </row>
    <row r="89" spans="1:5">
      <c r="A89" s="34" t="s">
        <v>148</v>
      </c>
      <c r="B89" s="35" t="s">
        <v>28</v>
      </c>
      <c r="C89" s="28"/>
      <c r="D89" s="28">
        <v>431162.29</v>
      </c>
      <c r="E89" s="29"/>
    </row>
    <row r="90" spans="1:5">
      <c r="A90" s="34" t="s">
        <v>149</v>
      </c>
      <c r="B90" s="35" t="s">
        <v>29</v>
      </c>
      <c r="C90" s="28"/>
      <c r="D90" s="28">
        <v>431162.29</v>
      </c>
      <c r="E90" s="29"/>
    </row>
    <row r="91" spans="1:5">
      <c r="A91" s="34" t="s">
        <v>150</v>
      </c>
      <c r="B91" s="35" t="s">
        <v>30</v>
      </c>
      <c r="C91" s="28"/>
      <c r="D91" s="28">
        <v>16772.73</v>
      </c>
      <c r="E91" s="29"/>
    </row>
    <row r="92" spans="1:5">
      <c r="A92" s="34" t="s">
        <v>151</v>
      </c>
      <c r="B92" s="35" t="s">
        <v>30</v>
      </c>
      <c r="C92" s="28"/>
      <c r="D92" s="28">
        <v>16772.73</v>
      </c>
      <c r="E92" s="29"/>
    </row>
    <row r="93" spans="1:5">
      <c r="A93" s="34" t="s">
        <v>152</v>
      </c>
      <c r="B93" s="35" t="s">
        <v>31</v>
      </c>
      <c r="C93" s="28"/>
      <c r="D93" s="28">
        <v>71212.990000000005</v>
      </c>
      <c r="E93" s="29"/>
    </row>
    <row r="94" spans="1:5">
      <c r="A94" s="34" t="s">
        <v>153</v>
      </c>
      <c r="B94" s="35" t="s">
        <v>32</v>
      </c>
      <c r="C94" s="28"/>
      <c r="D94" s="28">
        <v>71212.990000000005</v>
      </c>
      <c r="E94" s="29"/>
    </row>
    <row r="95" spans="1:5">
      <c r="A95" s="34" t="s">
        <v>154</v>
      </c>
      <c r="B95" s="35" t="s">
        <v>33</v>
      </c>
      <c r="C95" s="28">
        <v>10000</v>
      </c>
      <c r="D95" s="28"/>
      <c r="E95" s="29"/>
    </row>
    <row r="96" spans="1:5">
      <c r="A96" s="34" t="s">
        <v>168</v>
      </c>
      <c r="B96" s="35" t="s">
        <v>43</v>
      </c>
      <c r="C96" s="28"/>
      <c r="D96" s="28"/>
      <c r="E96" s="29"/>
    </row>
    <row r="97" spans="1:5">
      <c r="A97" s="34" t="s">
        <v>174</v>
      </c>
      <c r="B97" s="35" t="s">
        <v>47</v>
      </c>
      <c r="C97" s="28"/>
      <c r="D97" s="28"/>
      <c r="E97" s="29"/>
    </row>
    <row r="98" spans="1:5">
      <c r="A98" s="34" t="s">
        <v>178</v>
      </c>
      <c r="B98" s="35" t="s">
        <v>49</v>
      </c>
      <c r="C98" s="28"/>
      <c r="D98" s="28"/>
      <c r="E98" s="29"/>
    </row>
    <row r="99" spans="1:5">
      <c r="A99" s="34" t="s">
        <v>81</v>
      </c>
      <c r="B99" s="35" t="s">
        <v>82</v>
      </c>
      <c r="C99" s="28">
        <v>1134.1500000000001</v>
      </c>
      <c r="D99" s="28"/>
      <c r="E99" s="29"/>
    </row>
    <row r="100" spans="1:5">
      <c r="A100" s="34" t="s">
        <v>83</v>
      </c>
      <c r="B100" s="35" t="s">
        <v>84</v>
      </c>
      <c r="C100" s="28">
        <v>1134.1500000000001</v>
      </c>
      <c r="D100" s="28"/>
      <c r="E100" s="29"/>
    </row>
    <row r="101" spans="1:5">
      <c r="A101" s="34" t="s">
        <v>146</v>
      </c>
      <c r="B101" s="35" t="s">
        <v>26</v>
      </c>
      <c r="C101" s="28">
        <v>500</v>
      </c>
      <c r="D101" s="28"/>
      <c r="E101" s="29"/>
    </row>
    <row r="102" spans="1:5">
      <c r="A102" s="34" t="s">
        <v>154</v>
      </c>
      <c r="B102" s="35" t="s">
        <v>33</v>
      </c>
      <c r="C102" s="28">
        <v>500</v>
      </c>
      <c r="D102" s="28"/>
      <c r="E102" s="29"/>
    </row>
    <row r="103" spans="1:5">
      <c r="A103" s="34" t="s">
        <v>190</v>
      </c>
      <c r="B103" s="35" t="s">
        <v>57</v>
      </c>
      <c r="C103" s="28">
        <v>634.15</v>
      </c>
      <c r="D103" s="28"/>
      <c r="E103" s="29"/>
    </row>
    <row r="104" spans="1:5">
      <c r="A104" s="34" t="s">
        <v>191</v>
      </c>
      <c r="B104" s="35" t="s">
        <v>58</v>
      </c>
      <c r="C104" s="28">
        <v>634.15</v>
      </c>
      <c r="D104" s="28"/>
      <c r="E104" s="29"/>
    </row>
    <row r="105" spans="1:5">
      <c r="A105" s="34" t="s">
        <v>87</v>
      </c>
      <c r="B105" s="35" t="s">
        <v>88</v>
      </c>
      <c r="C105" s="28">
        <v>53865.85</v>
      </c>
      <c r="D105" s="28">
        <v>14498.95</v>
      </c>
      <c r="E105" s="29">
        <v>26.92</v>
      </c>
    </row>
    <row r="106" spans="1:5">
      <c r="A106" s="34" t="s">
        <v>241</v>
      </c>
      <c r="B106" s="35" t="s">
        <v>242</v>
      </c>
      <c r="C106" s="28">
        <v>53865.85</v>
      </c>
      <c r="D106" s="28">
        <v>14498.95</v>
      </c>
      <c r="E106" s="29">
        <v>26.92</v>
      </c>
    </row>
    <row r="107" spans="1:5">
      <c r="A107" s="34" t="s">
        <v>190</v>
      </c>
      <c r="B107" s="35" t="s">
        <v>57</v>
      </c>
      <c r="C107" s="28">
        <v>53865.85</v>
      </c>
      <c r="D107" s="28">
        <v>14498.95</v>
      </c>
      <c r="E107" s="29">
        <v>26.92</v>
      </c>
    </row>
    <row r="108" spans="1:5">
      <c r="A108" s="34" t="s">
        <v>222</v>
      </c>
      <c r="B108" s="35" t="s">
        <v>221</v>
      </c>
      <c r="C108" s="28">
        <v>53865.85</v>
      </c>
      <c r="D108" s="28">
        <v>14498.95</v>
      </c>
      <c r="E108" s="29">
        <v>26.92</v>
      </c>
    </row>
    <row r="109" spans="1:5">
      <c r="A109" s="34" t="s">
        <v>220</v>
      </c>
      <c r="B109" s="35" t="s">
        <v>218</v>
      </c>
      <c r="C109" s="28"/>
      <c r="D109" s="28">
        <v>14498.95</v>
      </c>
      <c r="E109" s="29"/>
    </row>
    <row r="110" spans="1:5">
      <c r="A110" s="34" t="s">
        <v>219</v>
      </c>
      <c r="B110" s="35" t="s">
        <v>218</v>
      </c>
      <c r="C110" s="28"/>
      <c r="D110" s="28">
        <v>14498.95</v>
      </c>
      <c r="E110" s="29"/>
    </row>
    <row r="111" spans="1:5">
      <c r="A111" s="34" t="s">
        <v>250</v>
      </c>
      <c r="B111" s="35" t="s">
        <v>251</v>
      </c>
      <c r="C111" s="28">
        <v>100000</v>
      </c>
      <c r="D111" s="28">
        <v>47032.04</v>
      </c>
      <c r="E111" s="29">
        <v>47.03</v>
      </c>
    </row>
    <row r="112" spans="1:5">
      <c r="A112" s="34" t="s">
        <v>67</v>
      </c>
      <c r="B112" s="35" t="s">
        <v>68</v>
      </c>
      <c r="C112" s="28">
        <v>100000</v>
      </c>
      <c r="D112" s="28">
        <v>47032.04</v>
      </c>
      <c r="E112" s="29">
        <v>47.03</v>
      </c>
    </row>
    <row r="113" spans="1:5">
      <c r="A113" s="34" t="s">
        <v>69</v>
      </c>
      <c r="B113" s="35" t="s">
        <v>70</v>
      </c>
      <c r="C113" s="28">
        <v>50000</v>
      </c>
      <c r="D113" s="28">
        <v>4542.26</v>
      </c>
      <c r="E113" s="29">
        <v>9.08</v>
      </c>
    </row>
    <row r="114" spans="1:5">
      <c r="A114" s="34" t="s">
        <v>146</v>
      </c>
      <c r="B114" s="35" t="s">
        <v>26</v>
      </c>
      <c r="C114" s="28">
        <v>50000</v>
      </c>
      <c r="D114" s="28">
        <v>4542.26</v>
      </c>
      <c r="E114" s="29">
        <v>9.08</v>
      </c>
    </row>
    <row r="115" spans="1:5">
      <c r="A115" s="34" t="s">
        <v>147</v>
      </c>
      <c r="B115" s="35" t="s">
        <v>27</v>
      </c>
      <c r="C115" s="28">
        <v>13650</v>
      </c>
      <c r="D115" s="28">
        <v>552.97</v>
      </c>
      <c r="E115" s="29">
        <v>4.05</v>
      </c>
    </row>
    <row r="116" spans="1:5">
      <c r="A116" s="34" t="s">
        <v>148</v>
      </c>
      <c r="B116" s="35" t="s">
        <v>28</v>
      </c>
      <c r="C116" s="28"/>
      <c r="D116" s="28">
        <v>552.97</v>
      </c>
      <c r="E116" s="29"/>
    </row>
    <row r="117" spans="1:5">
      <c r="A117" s="34" t="s">
        <v>149</v>
      </c>
      <c r="B117" s="35" t="s">
        <v>29</v>
      </c>
      <c r="C117" s="28"/>
      <c r="D117" s="28">
        <v>552.97</v>
      </c>
      <c r="E117" s="29"/>
    </row>
    <row r="118" spans="1:5">
      <c r="A118" s="34" t="s">
        <v>154</v>
      </c>
      <c r="B118" s="35" t="s">
        <v>33</v>
      </c>
      <c r="C118" s="28">
        <v>35485</v>
      </c>
      <c r="D118" s="28">
        <v>3821.1</v>
      </c>
      <c r="E118" s="29">
        <v>10.77</v>
      </c>
    </row>
    <row r="119" spans="1:5">
      <c r="A119" s="34" t="s">
        <v>159</v>
      </c>
      <c r="B119" s="35" t="s">
        <v>38</v>
      </c>
      <c r="C119" s="28"/>
      <c r="D119" s="28">
        <v>1540.49</v>
      </c>
      <c r="E119" s="29"/>
    </row>
    <row r="120" spans="1:5">
      <c r="A120" s="34" t="s">
        <v>161</v>
      </c>
      <c r="B120" s="35" t="s">
        <v>40</v>
      </c>
      <c r="C120" s="28"/>
      <c r="D120" s="28">
        <v>1540.49</v>
      </c>
      <c r="E120" s="29"/>
    </row>
    <row r="121" spans="1:5">
      <c r="A121" s="34" t="s">
        <v>168</v>
      </c>
      <c r="B121" s="35" t="s">
        <v>43</v>
      </c>
      <c r="C121" s="28"/>
      <c r="D121" s="28">
        <v>1010.07</v>
      </c>
      <c r="E121" s="29"/>
    </row>
    <row r="122" spans="1:5">
      <c r="A122" s="34" t="s">
        <v>169</v>
      </c>
      <c r="B122" s="35" t="s">
        <v>170</v>
      </c>
      <c r="C122" s="28"/>
      <c r="D122" s="28">
        <v>120</v>
      </c>
      <c r="E122" s="29"/>
    </row>
    <row r="123" spans="1:5">
      <c r="A123" s="34" t="s">
        <v>177</v>
      </c>
      <c r="B123" s="35" t="s">
        <v>48</v>
      </c>
      <c r="C123" s="28"/>
      <c r="D123" s="28">
        <v>335</v>
      </c>
      <c r="E123" s="29"/>
    </row>
    <row r="124" spans="1:5">
      <c r="A124" s="34" t="s">
        <v>178</v>
      </c>
      <c r="B124" s="35" t="s">
        <v>49</v>
      </c>
      <c r="C124" s="28"/>
      <c r="D124" s="28">
        <v>555.07000000000005</v>
      </c>
      <c r="E124" s="29"/>
    </row>
    <row r="125" spans="1:5">
      <c r="A125" s="34" t="s">
        <v>180</v>
      </c>
      <c r="B125" s="35" t="s">
        <v>51</v>
      </c>
      <c r="C125" s="28"/>
      <c r="D125" s="28">
        <v>1270.54</v>
      </c>
      <c r="E125" s="29"/>
    </row>
    <row r="126" spans="1:5">
      <c r="A126" s="34" t="s">
        <v>234</v>
      </c>
      <c r="B126" s="35" t="s">
        <v>233</v>
      </c>
      <c r="C126" s="28"/>
      <c r="D126" s="28">
        <v>270.54000000000002</v>
      </c>
      <c r="E126" s="29"/>
    </row>
    <row r="127" spans="1:5">
      <c r="A127" s="34" t="s">
        <v>232</v>
      </c>
      <c r="B127" s="35" t="s">
        <v>231</v>
      </c>
      <c r="C127" s="28"/>
      <c r="D127" s="28">
        <v>1000</v>
      </c>
      <c r="E127" s="29"/>
    </row>
    <row r="128" spans="1:5">
      <c r="A128" s="34" t="s">
        <v>186</v>
      </c>
      <c r="B128" s="35" t="s">
        <v>53</v>
      </c>
      <c r="C128" s="28">
        <v>865</v>
      </c>
      <c r="D128" s="28">
        <v>168.19</v>
      </c>
      <c r="E128" s="29">
        <v>19.440000000000001</v>
      </c>
    </row>
    <row r="129" spans="1:5">
      <c r="A129" s="34" t="s">
        <v>187</v>
      </c>
      <c r="B129" s="35" t="s">
        <v>54</v>
      </c>
      <c r="C129" s="28"/>
      <c r="D129" s="28">
        <v>168.19</v>
      </c>
      <c r="E129" s="29"/>
    </row>
    <row r="130" spans="1:5">
      <c r="A130" s="34" t="s">
        <v>188</v>
      </c>
      <c r="B130" s="35" t="s">
        <v>55</v>
      </c>
      <c r="C130" s="28"/>
      <c r="D130" s="28">
        <v>165.53</v>
      </c>
      <c r="E130" s="29"/>
    </row>
    <row r="131" spans="1:5">
      <c r="A131" s="34" t="s">
        <v>189</v>
      </c>
      <c r="B131" s="35" t="s">
        <v>56</v>
      </c>
      <c r="C131" s="28"/>
      <c r="D131" s="28">
        <v>2.66</v>
      </c>
      <c r="E131" s="29"/>
    </row>
    <row r="132" spans="1:5">
      <c r="A132" s="34" t="s">
        <v>85</v>
      </c>
      <c r="B132" s="35" t="s">
        <v>86</v>
      </c>
      <c r="C132" s="28">
        <v>50000</v>
      </c>
      <c r="D132" s="28">
        <v>42489.78</v>
      </c>
      <c r="E132" s="29">
        <v>84.98</v>
      </c>
    </row>
    <row r="133" spans="1:5">
      <c r="A133" s="34" t="s">
        <v>146</v>
      </c>
      <c r="B133" s="35" t="s">
        <v>26</v>
      </c>
      <c r="C133" s="28">
        <v>50000</v>
      </c>
      <c r="D133" s="28">
        <v>42489.78</v>
      </c>
      <c r="E133" s="29">
        <v>84.98</v>
      </c>
    </row>
    <row r="134" spans="1:5">
      <c r="A134" s="34" t="s">
        <v>147</v>
      </c>
      <c r="B134" s="35" t="s">
        <v>27</v>
      </c>
      <c r="C134" s="28">
        <v>7700</v>
      </c>
      <c r="D134" s="28">
        <v>48.43</v>
      </c>
      <c r="E134" s="29">
        <v>0.63</v>
      </c>
    </row>
    <row r="135" spans="1:5">
      <c r="A135" s="34" t="s">
        <v>148</v>
      </c>
      <c r="B135" s="35" t="s">
        <v>28</v>
      </c>
      <c r="C135" s="28"/>
      <c r="D135" s="28"/>
      <c r="E135" s="29"/>
    </row>
    <row r="136" spans="1:5">
      <c r="A136" s="34" t="s">
        <v>149</v>
      </c>
      <c r="B136" s="35" t="s">
        <v>29</v>
      </c>
      <c r="C136" s="28"/>
      <c r="D136" s="28"/>
      <c r="E136" s="29"/>
    </row>
    <row r="137" spans="1:5">
      <c r="A137" s="34" t="s">
        <v>152</v>
      </c>
      <c r="B137" s="35" t="s">
        <v>31</v>
      </c>
      <c r="C137" s="28"/>
      <c r="D137" s="28">
        <v>48.43</v>
      </c>
      <c r="E137" s="29"/>
    </row>
    <row r="138" spans="1:5">
      <c r="A138" s="34" t="s">
        <v>153</v>
      </c>
      <c r="B138" s="35" t="s">
        <v>32</v>
      </c>
      <c r="C138" s="28"/>
      <c r="D138" s="28">
        <v>48.43</v>
      </c>
      <c r="E138" s="29"/>
    </row>
    <row r="139" spans="1:5">
      <c r="A139" s="34" t="s">
        <v>154</v>
      </c>
      <c r="B139" s="35" t="s">
        <v>33</v>
      </c>
      <c r="C139" s="28">
        <v>42300</v>
      </c>
      <c r="D139" s="28">
        <v>42441.35</v>
      </c>
      <c r="E139" s="29">
        <v>100.33</v>
      </c>
    </row>
    <row r="140" spans="1:5">
      <c r="A140" s="34" t="s">
        <v>155</v>
      </c>
      <c r="B140" s="35" t="s">
        <v>34</v>
      </c>
      <c r="C140" s="28"/>
      <c r="D140" s="28">
        <v>248.86</v>
      </c>
      <c r="E140" s="29"/>
    </row>
    <row r="141" spans="1:5">
      <c r="A141" s="34" t="s">
        <v>158</v>
      </c>
      <c r="B141" s="35" t="s">
        <v>37</v>
      </c>
      <c r="C141" s="28"/>
      <c r="D141" s="28">
        <v>248.86</v>
      </c>
      <c r="E141" s="29"/>
    </row>
    <row r="142" spans="1:5">
      <c r="A142" s="34" t="s">
        <v>159</v>
      </c>
      <c r="B142" s="35" t="s">
        <v>38</v>
      </c>
      <c r="C142" s="28"/>
      <c r="D142" s="28">
        <v>10192.620000000001</v>
      </c>
      <c r="E142" s="29"/>
    </row>
    <row r="143" spans="1:5">
      <c r="A143" s="34" t="s">
        <v>160</v>
      </c>
      <c r="B143" s="35" t="s">
        <v>39</v>
      </c>
      <c r="C143" s="28"/>
      <c r="D143" s="28">
        <v>2508.3000000000002</v>
      </c>
      <c r="E143" s="29"/>
    </row>
    <row r="144" spans="1:5">
      <c r="A144" s="34" t="s">
        <v>162</v>
      </c>
      <c r="B144" s="35" t="s">
        <v>41</v>
      </c>
      <c r="C144" s="28"/>
      <c r="D144" s="28">
        <v>2.2999999999999998</v>
      </c>
      <c r="E144" s="29"/>
    </row>
    <row r="145" spans="1:5">
      <c r="A145" s="34" t="s">
        <v>163</v>
      </c>
      <c r="B145" s="35" t="s">
        <v>42</v>
      </c>
      <c r="C145" s="28"/>
      <c r="D145" s="28">
        <v>2800.57</v>
      </c>
      <c r="E145" s="29"/>
    </row>
    <row r="146" spans="1:5">
      <c r="A146" s="34" t="s">
        <v>164</v>
      </c>
      <c r="B146" s="35" t="s">
        <v>165</v>
      </c>
      <c r="C146" s="28"/>
      <c r="D146" s="28">
        <v>4783.95</v>
      </c>
      <c r="E146" s="29"/>
    </row>
    <row r="147" spans="1:5">
      <c r="A147" s="34" t="s">
        <v>166</v>
      </c>
      <c r="B147" s="35" t="s">
        <v>167</v>
      </c>
      <c r="C147" s="28"/>
      <c r="D147" s="28">
        <v>97.5</v>
      </c>
      <c r="E147" s="29"/>
    </row>
    <row r="148" spans="1:5">
      <c r="A148" s="34" t="s">
        <v>168</v>
      </c>
      <c r="B148" s="35" t="s">
        <v>43</v>
      </c>
      <c r="C148" s="28"/>
      <c r="D148" s="28">
        <v>29872.41</v>
      </c>
      <c r="E148" s="29"/>
    </row>
    <row r="149" spans="1:5">
      <c r="A149" s="34" t="s">
        <v>171</v>
      </c>
      <c r="B149" s="35" t="s">
        <v>44</v>
      </c>
      <c r="C149" s="28"/>
      <c r="D149" s="28">
        <v>19359.48</v>
      </c>
      <c r="E149" s="29"/>
    </row>
    <row r="150" spans="1:5">
      <c r="A150" s="34" t="s">
        <v>177</v>
      </c>
      <c r="B150" s="35" t="s">
        <v>48</v>
      </c>
      <c r="C150" s="28"/>
      <c r="D150" s="28">
        <v>7582.89</v>
      </c>
      <c r="E150" s="29"/>
    </row>
    <row r="151" spans="1:5">
      <c r="A151" s="34" t="s">
        <v>179</v>
      </c>
      <c r="B151" s="35" t="s">
        <v>50</v>
      </c>
      <c r="C151" s="28"/>
      <c r="D151" s="28">
        <v>2930.04</v>
      </c>
      <c r="E151" s="29"/>
    </row>
    <row r="152" spans="1:5">
      <c r="A152" s="34" t="s">
        <v>180</v>
      </c>
      <c r="B152" s="35" t="s">
        <v>51</v>
      </c>
      <c r="C152" s="28"/>
      <c r="D152" s="28">
        <v>2127.46</v>
      </c>
      <c r="E152" s="29"/>
    </row>
    <row r="153" spans="1:5">
      <c r="A153" s="34" t="s">
        <v>183</v>
      </c>
      <c r="B153" s="35" t="s">
        <v>113</v>
      </c>
      <c r="C153" s="28"/>
      <c r="D153" s="28">
        <v>46.28</v>
      </c>
      <c r="E153" s="29"/>
    </row>
    <row r="154" spans="1:5">
      <c r="A154" s="34" t="s">
        <v>185</v>
      </c>
      <c r="B154" s="35" t="s">
        <v>51</v>
      </c>
      <c r="C154" s="28"/>
      <c r="D154" s="28">
        <v>2081.1799999999998</v>
      </c>
      <c r="E154" s="29"/>
    </row>
    <row r="155" spans="1:5">
      <c r="A155" s="34" t="s">
        <v>101</v>
      </c>
      <c r="B155" s="35" t="s">
        <v>102</v>
      </c>
      <c r="C155" s="28">
        <v>35000</v>
      </c>
      <c r="D155" s="28">
        <v>8522.07</v>
      </c>
      <c r="E155" s="29">
        <v>24.35</v>
      </c>
    </row>
    <row r="156" spans="1:5">
      <c r="A156" s="34" t="s">
        <v>252</v>
      </c>
      <c r="B156" s="35" t="s">
        <v>253</v>
      </c>
      <c r="C156" s="28">
        <v>35000</v>
      </c>
      <c r="D156" s="28">
        <v>8522.07</v>
      </c>
      <c r="E156" s="29">
        <v>24.35</v>
      </c>
    </row>
    <row r="157" spans="1:5">
      <c r="A157" s="34" t="s">
        <v>67</v>
      </c>
      <c r="B157" s="35" t="s">
        <v>68</v>
      </c>
      <c r="C157" s="28">
        <v>20000</v>
      </c>
      <c r="D157" s="28">
        <v>37.799999999999997</v>
      </c>
      <c r="E157" s="29">
        <v>0.19</v>
      </c>
    </row>
    <row r="158" spans="1:5">
      <c r="A158" s="34" t="s">
        <v>69</v>
      </c>
      <c r="B158" s="35" t="s">
        <v>70</v>
      </c>
      <c r="C158" s="28">
        <v>20000</v>
      </c>
      <c r="D158" s="28">
        <v>37.799999999999997</v>
      </c>
      <c r="E158" s="29">
        <v>0.19</v>
      </c>
    </row>
    <row r="159" spans="1:5">
      <c r="A159" s="34" t="s">
        <v>190</v>
      </c>
      <c r="B159" s="35" t="s">
        <v>57</v>
      </c>
      <c r="C159" s="28">
        <v>20000</v>
      </c>
      <c r="D159" s="28">
        <v>37.799999999999997</v>
      </c>
      <c r="E159" s="29">
        <v>0.19</v>
      </c>
    </row>
    <row r="160" spans="1:5">
      <c r="A160" s="34" t="s">
        <v>191</v>
      </c>
      <c r="B160" s="35" t="s">
        <v>58</v>
      </c>
      <c r="C160" s="28">
        <v>20000</v>
      </c>
      <c r="D160" s="28">
        <v>37.799999999999997</v>
      </c>
      <c r="E160" s="29">
        <v>0.19</v>
      </c>
    </row>
    <row r="161" spans="1:5">
      <c r="A161" s="34" t="s">
        <v>192</v>
      </c>
      <c r="B161" s="35" t="s">
        <v>59</v>
      </c>
      <c r="C161" s="28"/>
      <c r="D161" s="28"/>
      <c r="E161" s="29"/>
    </row>
    <row r="162" spans="1:5">
      <c r="A162" s="34" t="s">
        <v>230</v>
      </c>
      <c r="B162" s="35" t="s">
        <v>229</v>
      </c>
      <c r="C162" s="28"/>
      <c r="D162" s="28"/>
      <c r="E162" s="29"/>
    </row>
    <row r="163" spans="1:5">
      <c r="A163" s="34" t="s">
        <v>228</v>
      </c>
      <c r="B163" s="35" t="s">
        <v>227</v>
      </c>
      <c r="C163" s="28"/>
      <c r="D163" s="28"/>
      <c r="E163" s="29"/>
    </row>
    <row r="164" spans="1:5">
      <c r="A164" s="34" t="s">
        <v>195</v>
      </c>
      <c r="B164" s="35" t="s">
        <v>114</v>
      </c>
      <c r="C164" s="28"/>
      <c r="D164" s="28"/>
      <c r="E164" s="29"/>
    </row>
    <row r="165" spans="1:5">
      <c r="A165" s="34" t="s">
        <v>196</v>
      </c>
      <c r="B165" s="35" t="s">
        <v>60</v>
      </c>
      <c r="C165" s="28"/>
      <c r="D165" s="28">
        <v>37.799999999999997</v>
      </c>
      <c r="E165" s="29"/>
    </row>
    <row r="166" spans="1:5">
      <c r="A166" s="34" t="s">
        <v>197</v>
      </c>
      <c r="B166" s="35" t="s">
        <v>61</v>
      </c>
      <c r="C166" s="28"/>
      <c r="D166" s="28">
        <v>37.799999999999997</v>
      </c>
      <c r="E166" s="29"/>
    </row>
    <row r="167" spans="1:5">
      <c r="A167" s="34" t="s">
        <v>85</v>
      </c>
      <c r="B167" s="35" t="s">
        <v>86</v>
      </c>
      <c r="C167" s="28"/>
      <c r="D167" s="28"/>
      <c r="E167" s="29"/>
    </row>
    <row r="168" spans="1:5">
      <c r="A168" s="34" t="s">
        <v>190</v>
      </c>
      <c r="B168" s="35" t="s">
        <v>57</v>
      </c>
      <c r="C168" s="28"/>
      <c r="D168" s="28"/>
      <c r="E168" s="29"/>
    </row>
    <row r="169" spans="1:5">
      <c r="A169" s="34" t="s">
        <v>191</v>
      </c>
      <c r="B169" s="35" t="s">
        <v>58</v>
      </c>
      <c r="C169" s="28"/>
      <c r="D169" s="28"/>
      <c r="E169" s="29"/>
    </row>
    <row r="170" spans="1:5">
      <c r="A170" s="34" t="s">
        <v>192</v>
      </c>
      <c r="B170" s="35" t="s">
        <v>59</v>
      </c>
      <c r="C170" s="28"/>
      <c r="D170" s="28"/>
      <c r="E170" s="29"/>
    </row>
    <row r="171" spans="1:5">
      <c r="A171" s="34" t="s">
        <v>193</v>
      </c>
      <c r="B171" s="35" t="s">
        <v>194</v>
      </c>
      <c r="C171" s="28"/>
      <c r="D171" s="28"/>
      <c r="E171" s="29"/>
    </row>
    <row r="172" spans="1:5">
      <c r="A172" s="34" t="s">
        <v>71</v>
      </c>
      <c r="B172" s="35" t="s">
        <v>72</v>
      </c>
      <c r="C172" s="28">
        <v>5000</v>
      </c>
      <c r="D172" s="28">
        <v>7636.27</v>
      </c>
      <c r="E172" s="29">
        <v>152.72999999999999</v>
      </c>
    </row>
    <row r="173" spans="1:5">
      <c r="A173" s="34" t="s">
        <v>73</v>
      </c>
      <c r="B173" s="35" t="s">
        <v>74</v>
      </c>
      <c r="C173" s="28">
        <v>5000</v>
      </c>
      <c r="D173" s="28">
        <v>7636.27</v>
      </c>
      <c r="E173" s="29">
        <v>152.72999999999999</v>
      </c>
    </row>
    <row r="174" spans="1:5">
      <c r="A174" s="34" t="s">
        <v>190</v>
      </c>
      <c r="B174" s="35" t="s">
        <v>57</v>
      </c>
      <c r="C174" s="28">
        <v>5000</v>
      </c>
      <c r="D174" s="28">
        <v>7636.27</v>
      </c>
      <c r="E174" s="29">
        <v>152.72999999999999</v>
      </c>
    </row>
    <row r="175" spans="1:5">
      <c r="A175" s="34" t="s">
        <v>191</v>
      </c>
      <c r="B175" s="35" t="s">
        <v>58</v>
      </c>
      <c r="C175" s="28">
        <v>5000</v>
      </c>
      <c r="D175" s="28">
        <v>7636.27</v>
      </c>
      <c r="E175" s="29">
        <v>152.72999999999999</v>
      </c>
    </row>
    <row r="176" spans="1:5">
      <c r="A176" s="34" t="s">
        <v>192</v>
      </c>
      <c r="B176" s="35" t="s">
        <v>59</v>
      </c>
      <c r="C176" s="28"/>
      <c r="D176" s="28">
        <v>7636.27</v>
      </c>
      <c r="E176" s="29"/>
    </row>
    <row r="177" spans="1:5">
      <c r="A177" s="34" t="s">
        <v>193</v>
      </c>
      <c r="B177" s="35" t="s">
        <v>194</v>
      </c>
      <c r="C177" s="28"/>
      <c r="D177" s="28">
        <v>945.74</v>
      </c>
      <c r="E177" s="29"/>
    </row>
    <row r="178" spans="1:5">
      <c r="A178" s="34" t="s">
        <v>230</v>
      </c>
      <c r="B178" s="35" t="s">
        <v>229</v>
      </c>
      <c r="C178" s="28"/>
      <c r="D178" s="28">
        <v>796.61</v>
      </c>
      <c r="E178" s="29"/>
    </row>
    <row r="179" spans="1:5">
      <c r="A179" s="34" t="s">
        <v>228</v>
      </c>
      <c r="B179" s="35" t="s">
        <v>227</v>
      </c>
      <c r="C179" s="28"/>
      <c r="D179" s="28">
        <v>5136.28</v>
      </c>
      <c r="E179" s="29"/>
    </row>
    <row r="180" spans="1:5">
      <c r="A180" s="34" t="s">
        <v>226</v>
      </c>
      <c r="B180" s="35" t="s">
        <v>225</v>
      </c>
      <c r="C180" s="28"/>
      <c r="D180" s="28">
        <v>757.64</v>
      </c>
      <c r="E180" s="29"/>
    </row>
    <row r="181" spans="1:5">
      <c r="A181" s="34" t="s">
        <v>77</v>
      </c>
      <c r="B181" s="35" t="s">
        <v>78</v>
      </c>
      <c r="C181" s="28">
        <v>10000</v>
      </c>
      <c r="D181" s="28">
        <v>848</v>
      </c>
      <c r="E181" s="29">
        <v>8.48</v>
      </c>
    </row>
    <row r="182" spans="1:5">
      <c r="A182" s="34" t="s">
        <v>79</v>
      </c>
      <c r="B182" s="35" t="s">
        <v>80</v>
      </c>
      <c r="C182" s="28">
        <v>10000</v>
      </c>
      <c r="D182" s="28">
        <v>848</v>
      </c>
      <c r="E182" s="29">
        <v>8.48</v>
      </c>
    </row>
    <row r="183" spans="1:5">
      <c r="A183" s="34" t="s">
        <v>190</v>
      </c>
      <c r="B183" s="35" t="s">
        <v>57</v>
      </c>
      <c r="C183" s="28">
        <v>10000</v>
      </c>
      <c r="D183" s="28">
        <v>848</v>
      </c>
      <c r="E183" s="29">
        <v>8.48</v>
      </c>
    </row>
    <row r="184" spans="1:5">
      <c r="A184" s="34" t="s">
        <v>191</v>
      </c>
      <c r="B184" s="35" t="s">
        <v>58</v>
      </c>
      <c r="C184" s="28">
        <v>10000</v>
      </c>
      <c r="D184" s="28">
        <v>848</v>
      </c>
      <c r="E184" s="29">
        <v>8.48</v>
      </c>
    </row>
    <row r="185" spans="1:5">
      <c r="A185" s="34" t="s">
        <v>192</v>
      </c>
      <c r="B185" s="35" t="s">
        <v>59</v>
      </c>
      <c r="C185" s="28"/>
      <c r="D185" s="28">
        <v>848</v>
      </c>
      <c r="E185" s="29"/>
    </row>
    <row r="186" spans="1:5">
      <c r="A186" s="34" t="s">
        <v>193</v>
      </c>
      <c r="B186" s="35" t="s">
        <v>194</v>
      </c>
      <c r="C186" s="28"/>
      <c r="D186" s="28"/>
      <c r="E186" s="29"/>
    </row>
    <row r="187" spans="1:5">
      <c r="A187" s="36" t="s">
        <v>224</v>
      </c>
      <c r="B187" s="37" t="s">
        <v>223</v>
      </c>
      <c r="C187" s="38"/>
      <c r="D187" s="38">
        <v>848</v>
      </c>
      <c r="E187" s="3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5D6A-6856-4003-9598-454DC897E6BA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 OPĆEG DIJELA</vt:lpstr>
      <vt:lpstr>Ekon_klas</vt:lpstr>
      <vt:lpstr>Izvori_financ</vt:lpstr>
      <vt:lpstr>Funkc_klas</vt:lpstr>
      <vt:lpstr>Račun_fin_prema_EK</vt:lpstr>
      <vt:lpstr>Račun_fin_prema_IF</vt:lpstr>
      <vt:lpstr>Programska_klas</vt:lpstr>
      <vt:lpstr>List1</vt:lpstr>
      <vt:lpstr>Ekon_klas!Ispis_naslova</vt:lpstr>
      <vt:lpstr>Izvori_financ!Ispis_naslova</vt:lpstr>
      <vt:lpstr>Programska_klas!Ispis_naslova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2025-07-14T14:57:22Z</cp:lastPrinted>
  <dcterms:created xsi:type="dcterms:W3CDTF">2022-07-19T20:33:42Z</dcterms:created>
  <dcterms:modified xsi:type="dcterms:W3CDTF">2025-07-28T10:27:15Z</dcterms:modified>
</cp:coreProperties>
</file>